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920" windowHeight="8010" activeTab="2"/>
  </bookViews>
  <sheets>
    <sheet name="ปก" sheetId="3" r:id="rId1"/>
    <sheet name="ผ07" sheetId="2" r:id="rId2"/>
    <sheet name="ผ01" sheetId="4" r:id="rId3"/>
    <sheet name="ผ05" sheetId="1" r:id="rId4"/>
  </sheets>
  <calcPr calcId="125725"/>
</workbook>
</file>

<file path=xl/calcChain.xml><?xml version="1.0" encoding="utf-8"?>
<calcChain xmlns="http://schemas.openxmlformats.org/spreadsheetml/2006/main">
  <c r="F98" i="1"/>
  <c r="F97"/>
  <c r="F21" i="4"/>
  <c r="F20"/>
  <c r="J21" i="2"/>
  <c r="D21"/>
  <c r="J19"/>
  <c r="F73" i="1"/>
  <c r="E15" i="2" s="1"/>
  <c r="E19"/>
  <c r="K19" s="1"/>
  <c r="J15"/>
  <c r="I21"/>
  <c r="I22" s="1"/>
  <c r="H21"/>
  <c r="H22" s="1"/>
  <c r="G21"/>
  <c r="G22" s="1"/>
  <c r="F21"/>
  <c r="F22" s="1"/>
  <c r="D22"/>
  <c r="B21"/>
  <c r="B22" s="1"/>
  <c r="J22"/>
  <c r="C21"/>
  <c r="C22" s="1"/>
  <c r="E21" l="1"/>
  <c r="K15"/>
  <c r="K21" s="1"/>
  <c r="K22" s="1"/>
  <c r="E22"/>
</calcChain>
</file>

<file path=xl/sharedStrings.xml><?xml version="1.0" encoding="utf-8"?>
<sst xmlns="http://schemas.openxmlformats.org/spreadsheetml/2006/main" count="486" uniqueCount="208">
  <si>
    <t>รายละเอียดโครงการพัฒนา</t>
  </si>
  <si>
    <t>สำหรับประสานโครงการพัฒนาจังหวัด</t>
  </si>
  <si>
    <t>เทศบาลตำบลเมืองแกลง</t>
  </si>
  <si>
    <t>ก. ยุทธศาสตร์จังหวัดที่ 5 เสริมสร้างมาตรฐานการดำรงชีวิต และการมีส่วนร่วมของประชาชนตามหลักปรัชญาของเศรษฐกิจพอเพียง</t>
  </si>
  <si>
    <t xml:space="preserve">   ยุทธศาสตร์จังหวัดที่ 6 สร้างความเข้มแข็งและเพิ่มขีดความสามารถของภาคพาณิชยกรรม และภาคการบริการสู่การแข่งขันในระดับสากล</t>
  </si>
  <si>
    <t>ข. ยุทธศาสตร์การพัฒนาขององค์กรปกครองส่วนท้องถิ่นในเขตจังหวัด ระยอง ยุทธศาสตร์ที่ 5  การพัฒนาโครงสร้างพื้นฐานทุกด้านอย่างสมดุลและยั่งยืน</t>
  </si>
  <si>
    <t>1. ยุทธศาสตร์การพัฒนาด้านโครงสร้างพื้นฐาน</t>
  </si>
  <si>
    <t xml:space="preserve">1.๕ แผนงาน เคหะและชุมชน    </t>
  </si>
  <si>
    <t>ที่</t>
  </si>
  <si>
    <t>โครงการ</t>
  </si>
  <si>
    <t>วัตถุประสงค์</t>
  </si>
  <si>
    <t>เป้าหมาย</t>
  </si>
  <si>
    <t>งบประมาณและที่มา</t>
  </si>
  <si>
    <t>ตัวชี้วัด</t>
  </si>
  <si>
    <t>ผลที่คาดว่าจะ</t>
  </si>
  <si>
    <t>หน่วยงาน</t>
  </si>
  <si>
    <t>(ผลผลิตของโครงการ)</t>
  </si>
  <si>
    <t>ปี ๒๕๖๑</t>
  </si>
  <si>
    <t>ปี ๒๕๖๒</t>
  </si>
  <si>
    <t>ปี ๒๕๖๓</t>
  </si>
  <si>
    <t>ปี ๒๕๖๔</t>
  </si>
  <si>
    <t>KPI</t>
  </si>
  <si>
    <t>ได้รับ</t>
  </si>
  <si>
    <t>รับผิดชอบหลัก</t>
  </si>
  <si>
    <t xml:space="preserve"> </t>
  </si>
  <si>
    <t>( บาท )</t>
  </si>
  <si>
    <t xml:space="preserve"> -</t>
  </si>
  <si>
    <t xml:space="preserve">จำนวน </t>
  </si>
  <si>
    <t>จังหวัดระยอง</t>
  </si>
  <si>
    <t>รวม</t>
  </si>
  <si>
    <t>-</t>
  </si>
  <si>
    <t>1 แห่ง</t>
  </si>
  <si>
    <t>80 พระพรรษา</t>
  </si>
  <si>
    <t>(AC) เป็นท่อ PVC ซึ่งมีคุณภาพ</t>
  </si>
  <si>
    <t>ปนเปื้อน ใช้สำหรับ</t>
  </si>
  <si>
    <t>อุปโภคบริโภค</t>
  </si>
  <si>
    <t>เพื่อเปลี่ยนท่อปูนซีเมนต์ใยหิน</t>
  </si>
  <si>
    <t>ซ่อมแซมบำรุงรักษา</t>
  </si>
  <si>
    <t>โครงการก่อสร้างพนังกั้นน้ำ</t>
  </si>
  <si>
    <t>ป้องกันการกัดเซาะ บริเวณ</t>
  </si>
  <si>
    <t>ศาลาต้นโพธิ์ อ.แกลง</t>
  </si>
  <si>
    <t>จ.ระยอง</t>
  </si>
  <si>
    <t>- เพื่อก่อสร้างพนังกั้นน้ำป้องกัน</t>
  </si>
  <si>
    <t>การกัดเซาะ</t>
  </si>
  <si>
    <t xml:space="preserve"> -จำนวน 1 แห่ง</t>
  </si>
  <si>
    <t>กว้างไม่น้อยกว่า</t>
  </si>
  <si>
    <t>49 เมตร</t>
  </si>
  <si>
    <t>ความยาวไม่น้อยกว่า</t>
  </si>
  <si>
    <t>9 เมตร</t>
  </si>
  <si>
    <t xml:space="preserve"> - น้ำไม่กัดเซาะตลิ่ง</t>
  </si>
  <si>
    <t>บริเวณศาลาต้นโพธิ์</t>
  </si>
  <si>
    <t>และน้ำไม่ท่วมใน</t>
  </si>
  <si>
    <t>ชุมชนสุนทรโวหาร</t>
  </si>
  <si>
    <t>สนามกีฬาเฉลิมพระเกียรติ</t>
  </si>
  <si>
    <t>100 เมตร</t>
  </si>
  <si>
    <t>สูงไม่น้อยกว่า 6 เมตร</t>
  </si>
  <si>
    <t>ป้องกันดินพังทลาย</t>
  </si>
  <si>
    <t>บริเวณสนามกีฬาฯ</t>
  </si>
  <si>
    <t>ชุมชนโพธิ์ทอง</t>
  </si>
  <si>
    <t>โครงการปรับปรุงพื้นลู่วิ่ง</t>
  </si>
  <si>
    <t>รอบสนามฟุตบอล บริเวณ</t>
  </si>
  <si>
    <t>(ชุมชนสุนทรโวหาร)</t>
  </si>
  <si>
    <t>(ชุมชนโพธิ์เงิน)</t>
  </si>
  <si>
    <t xml:space="preserve"> - เพื่อการออกกำลังกายและ</t>
  </si>
  <si>
    <t>สร้างเสริมสุขภาพพลานามัยที่ดี</t>
  </si>
  <si>
    <t>ให้กับเยาวชนและประชาชน</t>
  </si>
  <si>
    <t xml:space="preserve"> - เพื่อมีสถานที่ฝึกซ้อมและ</t>
  </si>
  <si>
    <t>แข่งขันกีฬาประเภทกรีฑาที่มี</t>
  </si>
  <si>
    <t>มาตรฐานตามหลักสากล</t>
  </si>
  <si>
    <t xml:space="preserve"> - จำนวน 1 แห่ง</t>
  </si>
  <si>
    <t>หนา 13 มิลลิเมตร</t>
  </si>
  <si>
    <t>มีพื้นที่ผิวยางสังเคราะห์</t>
  </si>
  <si>
    <t>ไม่น้อยกว่า 5,257</t>
  </si>
  <si>
    <t>ตร.ม.</t>
  </si>
  <si>
    <t xml:space="preserve"> - ปรับปรุงพื้นลู่วิ่ง</t>
  </si>
  <si>
    <t>เป็นพื้นยางสังเคราะห์</t>
  </si>
  <si>
    <t>ปี 2559 = -</t>
  </si>
  <si>
    <t>ปี 2560 = -</t>
  </si>
  <si>
    <t xml:space="preserve"> - มีพื้นลู่วิ่งรอบสนาม</t>
  </si>
  <si>
    <t>ฟุตบอลที่ได้มาตรฐาน</t>
  </si>
  <si>
    <t xml:space="preserve"> - มีสถานที่ฝึกซ้อม</t>
  </si>
  <si>
    <t>แข่งขันกีฬาประเภท</t>
  </si>
  <si>
    <t>กรีฑา และออกกำลัง</t>
  </si>
  <si>
    <t>กายที่มีมาตรฐานตาม</t>
  </si>
  <si>
    <t>หลักสากล</t>
  </si>
  <si>
    <t>โครงการปรับปรุงวางท่อเมน</t>
  </si>
  <si>
    <t>จ่ายน้ำประปา บริเวณ</t>
  </si>
  <si>
    <t>ถนนสุขุมวิทฝั่งทิศใต้</t>
  </si>
  <si>
    <t>ปี 2561 = 20,096,000</t>
  </si>
  <si>
    <t>ปี 2560 = 20,096,000</t>
  </si>
  <si>
    <t>ปี 2559 = 20,096,000</t>
  </si>
  <si>
    <t>จากโค้งตายาย จนถึง</t>
  </si>
  <si>
    <t>สะพานดำร้านเจียวโภชนา</t>
  </si>
  <si>
    <t xml:space="preserve"> - เพื่อมีน้ำประปาที่สะอาด</t>
  </si>
  <si>
    <t>ปลอดภัย ให้กับประชาชน</t>
  </si>
  <si>
    <t>สำหรับใช้ในการอุปโภค</t>
  </si>
  <si>
    <t>บริโภคได้อย่างต่อเนื่องและ</t>
  </si>
  <si>
    <t>ทั่วถึงและรวมถึงสุขอนามัย</t>
  </si>
  <si>
    <t>ให้กับประชาชน</t>
  </si>
  <si>
    <t xml:space="preserve"> - เพื่อให้ท่อจ่ายน้ำประปา</t>
  </si>
  <si>
    <t>ไม่แตกรั่วบ่อย ลดการสูญเสีย</t>
  </si>
  <si>
    <t xml:space="preserve"> - วางท่อเมนจ่ายน้ำ</t>
  </si>
  <si>
    <t>ประปา เป็นท่อ PVC</t>
  </si>
  <si>
    <t>แหวนยาง ขนาด Ø</t>
  </si>
  <si>
    <t>200 มม. ชั้น 8.5</t>
  </si>
  <si>
    <t>ความยาว 1,585 เมตร</t>
  </si>
  <si>
    <t>จำนวน 1 เส้น</t>
  </si>
  <si>
    <t xml:space="preserve"> - จำนวน</t>
  </si>
  <si>
    <t>1 เส้น</t>
  </si>
  <si>
    <t xml:space="preserve"> - มีน้ำประปาที่</t>
  </si>
  <si>
    <t>สะอาดปลอดภัย</t>
  </si>
  <si>
    <t xml:space="preserve"> - ลดการสูญเสีย</t>
  </si>
  <si>
    <t>น้ำประปาและลด</t>
  </si>
  <si>
    <t>ค่าใช้จ่ายในการ</t>
  </si>
  <si>
    <t>ซ่อมบำรุง</t>
  </si>
  <si>
    <t>โครงการก่อสร้างระบบ</t>
  </si>
  <si>
    <t>ป้องกันน้ำท่วม พื้นที่</t>
  </si>
  <si>
    <t xml:space="preserve">เทศบาลตำบลเมืองแกลง </t>
  </si>
  <si>
    <t>อ.แกลง จ.ระยอง</t>
  </si>
  <si>
    <t xml:space="preserve"> - เพื่อป้องกันน้ำท่วมและ</t>
  </si>
  <si>
    <t>ป้องกันการกัดเซาะริมตลิ่ง</t>
  </si>
  <si>
    <t xml:space="preserve">แม่น้ำประแส </t>
  </si>
  <si>
    <t>แบบเขื่อนโต๊ะ</t>
  </si>
  <si>
    <t>- ก่อสร้างเขื่อนคอนกรีต</t>
  </si>
  <si>
    <t>สิริภิบาล ถึง บริเวณ</t>
  </si>
  <si>
    <t xml:space="preserve">เฉลิมพระเกียรติ 80 พระพรรษา </t>
  </si>
  <si>
    <r>
      <t xml:space="preserve">ช่วงที่ 1 </t>
    </r>
    <r>
      <rPr>
        <sz val="16"/>
        <color rgb="FF000000"/>
        <rFont val="TH SarabunIT๙"/>
        <family val="2"/>
      </rPr>
      <t>บริเวณตลาด -</t>
    </r>
  </si>
  <si>
    <r>
      <rPr>
        <sz val="16"/>
        <color rgb="FF000000"/>
        <rFont val="TH SarabunIT๙"/>
        <family val="2"/>
      </rPr>
      <t>ศาลาต้นโพธิ์</t>
    </r>
    <r>
      <rPr>
        <sz val="16"/>
        <color theme="1"/>
        <rFont val="TH SarabunIT๙"/>
        <family val="2"/>
      </rPr>
      <t xml:space="preserve"> ระยะทาง</t>
    </r>
  </si>
  <si>
    <t>แม่น้ำประแส</t>
  </si>
  <si>
    <t>ปี 2561 = -</t>
  </si>
  <si>
    <t>ช่วงที่ 2 บริเวณสนามกีฬาและสวนสาธารณะ</t>
  </si>
  <si>
    <t>ระยะทาง 300 เมตร (ฝั่งสนามกีฬาฯ)</t>
  </si>
  <si>
    <t>2 ช่วง</t>
  </si>
  <si>
    <t xml:space="preserve"> - น้ำไม่ท่วมและ</t>
  </si>
  <si>
    <t>น้ำไม่กัดเซาะริมตลิ่ง</t>
  </si>
  <si>
    <t>โยธาธิการและ</t>
  </si>
  <si>
    <t>ผังเมือง</t>
  </si>
  <si>
    <t>(ชุมชนโพธิ์เงินและ</t>
  </si>
  <si>
    <t>ดีกว่าท่อปูน ลดปัญหาการแตก</t>
  </si>
  <si>
    <t>รั่วและตะกอนสะสมในท่อจ่าย</t>
  </si>
  <si>
    <t>น้ำรวมทั้งลดการสูญเสียของ</t>
  </si>
  <si>
    <t>น้ำประปาและค่าใช้จ่ายในการ</t>
  </si>
  <si>
    <t>ประชาชนได้</t>
  </si>
  <si>
    <t>มีน้ำประปาที่สะอาด</t>
  </si>
  <si>
    <t>ไม่มีตะกอน</t>
  </si>
  <si>
    <t>950 เมตร (ทั้งสองฝั่งแม่น้ำประแส) และ</t>
  </si>
  <si>
    <t>จ่ายน้ำประปา บริเวณจาก</t>
  </si>
  <si>
    <t>เสารับท่อถนนสุขุมวิท</t>
  </si>
  <si>
    <t>ฝั่งทิศเหนือถึงทางแยก</t>
  </si>
  <si>
    <t>ตรงข้ามโรงเรียนวัดโพธิ์ทอง</t>
  </si>
  <si>
    <t>งานปรับรุงท่อเมน ขนาด</t>
  </si>
  <si>
    <t>Ø 6 นิ้ว เปลี่ยนจาก</t>
  </si>
  <si>
    <t xml:space="preserve">ท่อ AC ขนาด Ø 6 นิ้ว </t>
  </si>
  <si>
    <t>เป็นท่อ PVC ขนาด Ø</t>
  </si>
  <si>
    <t>ความยาว 460 เมตร</t>
  </si>
  <si>
    <t>6 นิ้ว ชั้น 8.5</t>
  </si>
  <si>
    <t>ชนิดแหวนยาง</t>
  </si>
  <si>
    <t>บัญชีสรุปจำนวนโครงการพัฒนา</t>
  </si>
  <si>
    <t>เทศบาลตำบลเมืองแกลง อำเภอแกลง จังหวัดระยอง</t>
  </si>
  <si>
    <t>ยุทธศาสตร์</t>
  </si>
  <si>
    <t>ปี 2561</t>
  </si>
  <si>
    <t>ปี 2562</t>
  </si>
  <si>
    <t>ปี 2563</t>
  </si>
  <si>
    <t>ปี 2564</t>
  </si>
  <si>
    <t>รวม  4  ปี</t>
  </si>
  <si>
    <t>จำนวน</t>
  </si>
  <si>
    <t>งบประมาณ</t>
  </si>
  <si>
    <t>(บาท)</t>
  </si>
  <si>
    <t xml:space="preserve">    1.1 แผนงานบริหารงานทั่วไป</t>
  </si>
  <si>
    <t xml:space="preserve">    1.2 แผนงานรักษาความสงบภายใน</t>
  </si>
  <si>
    <t xml:space="preserve">    1.3 แผนงานการศึกษา</t>
  </si>
  <si>
    <t xml:space="preserve">    1.4 แผนงานสาธารณสุข</t>
  </si>
  <si>
    <t xml:space="preserve">    1.5 แผนงานเคหะและชุมชน</t>
  </si>
  <si>
    <t xml:space="preserve">    1.6 แผนงานสร้างความเข้มแข็งของชุมชน</t>
  </si>
  <si>
    <t xml:space="preserve">    1.7 แผนงานศาสนาวัฒนธรรมและนันทนาการ</t>
  </si>
  <si>
    <t xml:space="preserve">    1.8 แผนงานงบกลาง</t>
  </si>
  <si>
    <t xml:space="preserve">    1.9 แผนงานพาณิชย์ งานกิจการประปา</t>
  </si>
  <si>
    <t xml:space="preserve">    1.10 แผนงานพาณิชย์ งานกิจการสถานธนานุบาล</t>
  </si>
  <si>
    <t>รวมทั้งสิ้น</t>
  </si>
  <si>
    <t>แผนพัฒนาท้องถิ่นสี่ปี (พ.ศ. 2561 - 2564) ฉบับเพิ่มเติม/เปลี่ยนแปลง ครั้งที่ 3</t>
  </si>
  <si>
    <t>แผนพัฒนาท้องถิ่นสี่ปี (พ.ศ.2561 - 2564) ฉบับเพิ่มเติม/เปลี่ยนแปลง  ครั้งที่ 3</t>
  </si>
  <si>
    <t xml:space="preserve"> - สำเนา -</t>
  </si>
  <si>
    <t>ทำเนียบแผนงานและโครงการ</t>
  </si>
  <si>
    <t>แผนพัฒนาท้องถิ่นสี่ปี (พ.ศ.25๖1- 2564)</t>
  </si>
  <si>
    <t>ฉบับเพิ่มเติม/เปลี่ยนแปลง  ครั้งที่  3</t>
  </si>
  <si>
    <t>1.9 แผนงานพาณิชย์ งานกิจการประปา</t>
  </si>
  <si>
    <t>4 โครงการ</t>
  </si>
  <si>
    <t>ก.</t>
  </si>
  <si>
    <t>ยุทธศาสตร์จังหวัดที่ 5 เสริมสร้างมาตรฐานการดำรงชีวิต และการมีส่วนร่วมของประชาชนตามหลักปรัชญาของเศรษฐกิจพอเพียง</t>
  </si>
  <si>
    <t xml:space="preserve">    </t>
  </si>
  <si>
    <t>ยุทธศาสตร์จังหวัดที่ 6  สร้างความเข้มแข็งและเพิ่มขีดความสามารถของภาคพานิชยกรรม และภาคการบริการสู่การแข่งขันในระดับสากล</t>
  </si>
  <si>
    <t>ข.</t>
  </si>
  <si>
    <t>ยุทธศาสตร์การพัฒนาขององค์กรปกครองส่วนท้องถิ่นในเขตจังหวัดที่ 5  การพัฒนาโครงสร้างพื้นฐานทุกด้านอย่างสมดุลและยั่งยืน</t>
  </si>
  <si>
    <t>เป้าหมาย
(ผลผลิตของโครงการ)</t>
  </si>
  <si>
    <t>งบประมาณและที่ผ่านมา</t>
  </si>
  <si>
    <t>ตัวชี้วัด
(KPI)</t>
  </si>
  <si>
    <t>ผลที่คาดว่า
จะได้รับ</t>
  </si>
  <si>
    <t>หน่วยงาน
รับผิดชอบหลัก</t>
  </si>
  <si>
    <t>2561
(บาท)</t>
  </si>
  <si>
    <t>2562
(บาท)</t>
  </si>
  <si>
    <t>2563
(บาท)</t>
  </si>
  <si>
    <t>2564
(บาท)</t>
  </si>
  <si>
    <t>กองการ</t>
  </si>
  <si>
    <t>ประปา</t>
  </si>
  <si>
    <t>1 โครงการ</t>
  </si>
  <si>
    <t>ทำเนียบแผนงาน/โครงการแผนพัฒนาท้องถิ่นสี่ปี (พ.ศ.25๖1 - 2564)  ฉบับเพิ่มเติม/เปลี่ยนแปลง  ครั้งที่ 3</t>
  </si>
  <si>
    <t>5 โครงการ</t>
  </si>
  <si>
    <t>ของน้ำประปา และค่าใช้จ่ายในการซ่อมบำรุง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</si>
</sst>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3"/>
      <color theme="1"/>
      <name val="TH SarabunIT๙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sz val="13"/>
      <name val="Cordia New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name val="Cordia New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name val="Cordia New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b/>
      <sz val="18"/>
      <name val="TH SarabunIT๙"/>
      <family val="2"/>
    </font>
    <font>
      <b/>
      <sz val="15"/>
      <name val="TH SarabunIT๙"/>
      <family val="2"/>
    </font>
    <font>
      <sz val="15"/>
      <name val="TH SarabunIT๙"/>
      <family val="2"/>
    </font>
    <font>
      <b/>
      <sz val="50"/>
      <name val="TH SarabunIT๙"/>
      <family val="2"/>
    </font>
    <font>
      <sz val="16"/>
      <name val="Angsana New"/>
      <family val="1"/>
    </font>
    <font>
      <b/>
      <i/>
      <sz val="50"/>
      <name val="TH SarabunIT๙"/>
      <family val="2"/>
    </font>
    <font>
      <sz val="50"/>
      <name val="Arial"/>
      <family val="2"/>
    </font>
    <font>
      <sz val="14"/>
      <color theme="1"/>
      <name val="TH SarabunIT๙"/>
      <family val="2"/>
    </font>
    <font>
      <b/>
      <u/>
      <sz val="14"/>
      <color theme="1"/>
      <name val="TH SarabunIT๙"/>
      <family val="2"/>
    </font>
    <font>
      <sz val="14"/>
      <name val="TH SarabunIT๙"/>
      <family val="2"/>
    </font>
    <font>
      <sz val="14"/>
      <color rgb="FFFF0000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b/>
      <sz val="2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187" fontId="2" fillId="0" borderId="2" xfId="1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187" fontId="2" fillId="0" borderId="7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87" fontId="4" fillId="0" borderId="6" xfId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vertical="center"/>
    </xf>
    <xf numFmtId="187" fontId="3" fillId="0" borderId="6" xfId="1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187" fontId="4" fillId="0" borderId="6" xfId="1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/>
    </xf>
    <xf numFmtId="187" fontId="6" fillId="0" borderId="0" xfId="1" applyNumberFormat="1" applyFont="1" applyAlignment="1">
      <alignment horizontal="left"/>
    </xf>
    <xf numFmtId="0" fontId="8" fillId="0" borderId="0" xfId="0" applyFont="1"/>
    <xf numFmtId="49" fontId="6" fillId="0" borderId="0" xfId="0" applyNumberFormat="1" applyFont="1" applyAlignment="1">
      <alignment horizontal="left" indent="1"/>
    </xf>
    <xf numFmtId="187" fontId="6" fillId="0" borderId="0" xfId="1" applyNumberFormat="1" applyFont="1" applyAlignment="1">
      <alignment horizontal="left" indent="1"/>
    </xf>
    <xf numFmtId="0" fontId="9" fillId="0" borderId="0" xfId="0" applyFont="1" applyBorder="1" applyAlignment="1"/>
    <xf numFmtId="0" fontId="9" fillId="0" borderId="1" xfId="0" applyFont="1" applyBorder="1" applyAlignment="1">
      <alignment horizontal="left" indent="1"/>
    </xf>
    <xf numFmtId="0" fontId="9" fillId="0" borderId="1" xfId="0" applyFont="1" applyBorder="1" applyAlignment="1"/>
    <xf numFmtId="187" fontId="9" fillId="0" borderId="1" xfId="1" applyNumberFormat="1" applyFont="1" applyBorder="1" applyAlignment="1"/>
    <xf numFmtId="5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49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87" fontId="10" fillId="0" borderId="6" xfId="1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/>
    </xf>
    <xf numFmtId="0" fontId="10" fillId="0" borderId="2" xfId="0" quotePrefix="1" applyFont="1" applyBorder="1" applyAlignment="1">
      <alignment vertical="center"/>
    </xf>
    <xf numFmtId="187" fontId="10" fillId="0" borderId="2" xfId="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187" fontId="3" fillId="0" borderId="7" xfId="1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87" fontId="7" fillId="0" borderId="6" xfId="1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/>
    </xf>
    <xf numFmtId="59" fontId="10" fillId="0" borderId="2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Fill="1" applyBorder="1"/>
    <xf numFmtId="49" fontId="10" fillId="0" borderId="6" xfId="0" applyNumberFormat="1" applyFont="1" applyBorder="1" applyAlignment="1">
      <alignment horizontal="center"/>
    </xf>
    <xf numFmtId="0" fontId="11" fillId="0" borderId="0" xfId="0" applyFont="1"/>
    <xf numFmtId="49" fontId="10" fillId="0" borderId="6" xfId="0" applyNumberFormat="1" applyFont="1" applyBorder="1" applyAlignment="1">
      <alignment horizontal="left" vertical="center"/>
    </xf>
    <xf numFmtId="0" fontId="11" fillId="0" borderId="0" xfId="0" applyFont="1" applyBorder="1"/>
    <xf numFmtId="49" fontId="3" fillId="0" borderId="4" xfId="0" applyNumberFormat="1" applyFont="1" applyBorder="1" applyAlignment="1">
      <alignment vertical="center"/>
    </xf>
    <xf numFmtId="187" fontId="3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87" fontId="10" fillId="0" borderId="6" xfId="1" quotePrefix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187" fontId="6" fillId="0" borderId="8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7" fontId="10" fillId="0" borderId="2" xfId="1" applyNumberFormat="1" applyFont="1" applyBorder="1" applyAlignment="1">
      <alignment horizontal="right" vertical="center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/>
    <xf numFmtId="3" fontId="9" fillId="0" borderId="2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 vertical="top" wrapText="1"/>
    </xf>
    <xf numFmtId="3" fontId="9" fillId="0" borderId="9" xfId="0" applyNumberFormat="1" applyFont="1" applyBorder="1"/>
    <xf numFmtId="3" fontId="10" fillId="0" borderId="9" xfId="0" applyNumberFormat="1" applyFont="1" applyBorder="1"/>
    <xf numFmtId="3" fontId="10" fillId="0" borderId="9" xfId="0" applyNumberFormat="1" applyFont="1" applyBorder="1" applyAlignment="1">
      <alignment horizontal="center"/>
    </xf>
    <xf numFmtId="3" fontId="10" fillId="0" borderId="6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/>
    <xf numFmtId="3" fontId="10" fillId="0" borderId="11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49" fontId="18" fillId="0" borderId="0" xfId="0" applyNumberFormat="1" applyFont="1"/>
    <xf numFmtId="3" fontId="18" fillId="0" borderId="0" xfId="0" applyNumberFormat="1" applyFont="1"/>
    <xf numFmtId="49" fontId="18" fillId="0" borderId="0" xfId="0" applyNumberFormat="1" applyFont="1" applyAlignment="1">
      <alignment horizontal="right"/>
    </xf>
    <xf numFmtId="49" fontId="18" fillId="0" borderId="0" xfId="0" applyNumberFormat="1" applyFont="1" applyBorder="1"/>
    <xf numFmtId="3" fontId="18" fillId="0" borderId="0" xfId="0" applyNumberFormat="1" applyFont="1" applyBorder="1"/>
    <xf numFmtId="49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49" fontId="21" fillId="0" borderId="0" xfId="0" applyNumberFormat="1" applyFont="1" applyBorder="1"/>
    <xf numFmtId="3" fontId="21" fillId="0" borderId="0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left"/>
    </xf>
    <xf numFmtId="49" fontId="10" fillId="0" borderId="0" xfId="0" applyNumberFormat="1" applyFo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3" fontId="21" fillId="0" borderId="0" xfId="0" applyNumberFormat="1" applyFont="1" applyBorder="1" applyAlignment="1">
      <alignment horizontal="left"/>
    </xf>
    <xf numFmtId="0" fontId="22" fillId="0" borderId="0" xfId="0" applyFont="1" applyBorder="1"/>
    <xf numFmtId="4" fontId="21" fillId="0" borderId="0" xfId="0" applyNumberFormat="1" applyFont="1" applyBorder="1" applyAlignment="1">
      <alignment horizontal="right"/>
    </xf>
    <xf numFmtId="0" fontId="23" fillId="0" borderId="0" xfId="0" applyFont="1" applyBorder="1"/>
    <xf numFmtId="0" fontId="7" fillId="2" borderId="0" xfId="0" applyFont="1" applyFill="1" applyBorder="1"/>
    <xf numFmtId="4" fontId="7" fillId="2" borderId="0" xfId="0" applyNumberFormat="1" applyFont="1" applyFill="1" applyBorder="1" applyAlignment="1">
      <alignment horizontal="right"/>
    </xf>
    <xf numFmtId="49" fontId="23" fillId="0" borderId="0" xfId="0" applyNumberFormat="1" applyFont="1" applyBorder="1"/>
    <xf numFmtId="0" fontId="23" fillId="0" borderId="0" xfId="0" applyFont="1" applyBorder="1" applyAlignment="1"/>
    <xf numFmtId="0" fontId="24" fillId="0" borderId="0" xfId="0" applyFont="1" applyBorder="1" applyAlignment="1"/>
    <xf numFmtId="3" fontId="23" fillId="0" borderId="0" xfId="0" applyNumberFormat="1" applyFont="1" applyBorder="1" applyAlignment="1">
      <alignment horizontal="left"/>
    </xf>
    <xf numFmtId="49" fontId="24" fillId="0" borderId="0" xfId="0" applyNumberFormat="1" applyFont="1" applyBorder="1"/>
    <xf numFmtId="49" fontId="24" fillId="0" borderId="0" xfId="0" applyNumberFormat="1" applyFont="1" applyBorder="1" applyAlignment="1">
      <alignment horizontal="left"/>
    </xf>
    <xf numFmtId="0" fontId="24" fillId="0" borderId="0" xfId="0" applyFont="1" applyBorder="1"/>
    <xf numFmtId="49" fontId="24" fillId="0" borderId="0" xfId="0" applyNumberFormat="1" applyFont="1" applyFill="1" applyBorder="1" applyAlignment="1">
      <alignment horizontal="left"/>
    </xf>
    <xf numFmtId="49" fontId="23" fillId="0" borderId="0" xfId="0" applyNumberFormat="1" applyFont="1" applyFill="1" applyBorder="1"/>
    <xf numFmtId="0" fontId="24" fillId="2" borderId="0" xfId="0" applyFont="1" applyFill="1" applyBorder="1"/>
    <xf numFmtId="49" fontId="10" fillId="0" borderId="0" xfId="0" applyNumberFormat="1" applyFont="1" applyBorder="1"/>
    <xf numFmtId="0" fontId="25" fillId="0" borderId="0" xfId="0" applyFont="1"/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6" fillId="0" borderId="0" xfId="0" applyFont="1"/>
    <xf numFmtId="0" fontId="26" fillId="0" borderId="6" xfId="0" applyFont="1" applyBorder="1"/>
    <xf numFmtId="49" fontId="6" fillId="0" borderId="2" xfId="0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/>
    </xf>
    <xf numFmtId="187" fontId="6" fillId="0" borderId="13" xfId="1" applyNumberFormat="1" applyFont="1" applyBorder="1" applyAlignment="1">
      <alignment horizontal="center"/>
    </xf>
    <xf numFmtId="187" fontId="6" fillId="0" borderId="13" xfId="1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/>
    </xf>
    <xf numFmtId="49" fontId="27" fillId="0" borderId="0" xfId="0" applyNumberFormat="1" applyFont="1" applyAlignment="1">
      <alignment vertical="center"/>
    </xf>
    <xf numFmtId="49" fontId="6" fillId="0" borderId="0" xfId="0" applyNumberFormat="1" applyFont="1" applyAlignment="1"/>
    <xf numFmtId="49" fontId="9" fillId="0" borderId="0" xfId="0" applyNumberFormat="1" applyFont="1" applyBorder="1" applyAlignment="1"/>
    <xf numFmtId="49" fontId="9" fillId="0" borderId="1" xfId="0" applyNumberFormat="1" applyFont="1" applyBorder="1" applyAlignment="1"/>
    <xf numFmtId="187" fontId="9" fillId="0" borderId="8" xfId="1" applyNumberFormat="1" applyFont="1" applyBorder="1" applyAlignment="1">
      <alignment horizontal="center" wrapText="1"/>
    </xf>
    <xf numFmtId="49" fontId="9" fillId="0" borderId="8" xfId="0" applyNumberFormat="1" applyFont="1" applyBorder="1" applyAlignment="1">
      <alignment horizontal="center" wrapText="1"/>
    </xf>
    <xf numFmtId="49" fontId="17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/>
    <xf numFmtId="3" fontId="14" fillId="0" borderId="0" xfId="0" applyNumberFormat="1" applyFont="1" applyAlignment="1">
      <alignment horizontal="center"/>
    </xf>
    <xf numFmtId="3" fontId="15" fillId="0" borderId="2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9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85724</xdr:rowOff>
    </xdr:from>
    <xdr:to>
      <xdr:col>8</xdr:col>
      <xdr:colOff>590550</xdr:colOff>
      <xdr:row>8</xdr:row>
      <xdr:rowOff>180975</xdr:rowOff>
    </xdr:to>
    <xdr:pic>
      <xdr:nvPicPr>
        <xdr:cNvPr id="2" name="รูปภาพ 2" descr="logoดำ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838199"/>
          <a:ext cx="2257425" cy="2162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550141</xdr:colOff>
      <xdr:row>0</xdr:row>
      <xdr:rowOff>47626</xdr:rowOff>
    </xdr:from>
    <xdr:to>
      <xdr:col>14</xdr:col>
      <xdr:colOff>38099</xdr:colOff>
      <xdr:row>4</xdr:row>
      <xdr:rowOff>257176</xdr:rowOff>
    </xdr:to>
    <xdr:pic>
      <xdr:nvPicPr>
        <xdr:cNvPr id="4" name="รูปภาพ 3" descr="watercolor-hibiscus-flowers_1002-20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6390"/>
        <a:stretch>
          <a:fillRect/>
        </a:stretch>
      </xdr:blipFill>
      <xdr:spPr>
        <a:xfrm>
          <a:off x="8303491" y="47626"/>
          <a:ext cx="1973983" cy="1847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1</xdr:row>
      <xdr:rowOff>66675</xdr:rowOff>
    </xdr:from>
    <xdr:to>
      <xdr:col>10</xdr:col>
      <xdr:colOff>904875</xdr:colOff>
      <xdr:row>2</xdr:row>
      <xdr:rowOff>152400</xdr:rowOff>
    </xdr:to>
    <xdr:sp macro="" textlink="">
      <xdr:nvSpPr>
        <xdr:cNvPr id="2" name="TextBox 1"/>
        <xdr:cNvSpPr txBox="1"/>
      </xdr:nvSpPr>
      <xdr:spPr>
        <a:xfrm>
          <a:off x="9201150" y="66675"/>
          <a:ext cx="98107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ผ.0</a:t>
          </a:r>
          <a:r>
            <a:rPr lang="en-US" sz="1600" b="1" baseline="0">
              <a:latin typeface="TH SarabunIT๙" pitchFamily="34" charset="-34"/>
              <a:cs typeface="TH SarabunIT๙" pitchFamily="34" charset="-34"/>
            </a:rPr>
            <a:t>7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1009651</xdr:colOff>
      <xdr:row>1</xdr:row>
      <xdr:rowOff>57151</xdr:rowOff>
    </xdr:from>
    <xdr:to>
      <xdr:col>10</xdr:col>
      <xdr:colOff>751610</xdr:colOff>
      <xdr:row>2</xdr:row>
      <xdr:rowOff>190500</xdr:rowOff>
    </xdr:to>
    <xdr:sp macro="" textlink="">
      <xdr:nvSpPr>
        <xdr:cNvPr id="11" name="TextBox 10"/>
        <xdr:cNvSpPr txBox="1"/>
      </xdr:nvSpPr>
      <xdr:spPr>
        <a:xfrm>
          <a:off x="9248776" y="390526"/>
          <a:ext cx="932584" cy="3143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ผ.01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962024</xdr:colOff>
      <xdr:row>1</xdr:row>
      <xdr:rowOff>37234</xdr:rowOff>
    </xdr:from>
    <xdr:to>
      <xdr:col>10</xdr:col>
      <xdr:colOff>723034</xdr:colOff>
      <xdr:row>2</xdr:row>
      <xdr:rowOff>122959</xdr:rowOff>
    </xdr:to>
    <xdr:sp macro="" textlink="">
      <xdr:nvSpPr>
        <xdr:cNvPr id="2" name="TextBox 1"/>
        <xdr:cNvSpPr txBox="1"/>
      </xdr:nvSpPr>
      <xdr:spPr>
        <a:xfrm>
          <a:off x="9058274" y="37234"/>
          <a:ext cx="951635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26</xdr:row>
      <xdr:rowOff>37234</xdr:rowOff>
    </xdr:from>
    <xdr:to>
      <xdr:col>10</xdr:col>
      <xdr:colOff>723034</xdr:colOff>
      <xdr:row>27</xdr:row>
      <xdr:rowOff>122959</xdr:rowOff>
    </xdr:to>
    <xdr:sp macro="" textlink="">
      <xdr:nvSpPr>
        <xdr:cNvPr id="7" name="TextBox 6"/>
        <xdr:cNvSpPr txBox="1"/>
      </xdr:nvSpPr>
      <xdr:spPr>
        <a:xfrm>
          <a:off x="9096374" y="37234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75</xdr:row>
      <xdr:rowOff>37234</xdr:rowOff>
    </xdr:from>
    <xdr:to>
      <xdr:col>10</xdr:col>
      <xdr:colOff>723034</xdr:colOff>
      <xdr:row>76</xdr:row>
      <xdr:rowOff>122959</xdr:rowOff>
    </xdr:to>
    <xdr:sp macro="" textlink="">
      <xdr:nvSpPr>
        <xdr:cNvPr id="8" name="TextBox 7"/>
        <xdr:cNvSpPr txBox="1"/>
      </xdr:nvSpPr>
      <xdr:spPr>
        <a:xfrm>
          <a:off x="9220199" y="6742834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51</xdr:row>
      <xdr:rowOff>37234</xdr:rowOff>
    </xdr:from>
    <xdr:to>
      <xdr:col>10</xdr:col>
      <xdr:colOff>723034</xdr:colOff>
      <xdr:row>52</xdr:row>
      <xdr:rowOff>122959</xdr:rowOff>
    </xdr:to>
    <xdr:sp macro="" textlink="">
      <xdr:nvSpPr>
        <xdr:cNvPr id="10" name="TextBox 9"/>
        <xdr:cNvSpPr txBox="1"/>
      </xdr:nvSpPr>
      <xdr:spPr>
        <a:xfrm>
          <a:off x="9220199" y="13610359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26</xdr:row>
      <xdr:rowOff>37234</xdr:rowOff>
    </xdr:from>
    <xdr:to>
      <xdr:col>10</xdr:col>
      <xdr:colOff>723034</xdr:colOff>
      <xdr:row>27</xdr:row>
      <xdr:rowOff>122959</xdr:rowOff>
    </xdr:to>
    <xdr:sp macro="" textlink="">
      <xdr:nvSpPr>
        <xdr:cNvPr id="9" name="TextBox 8"/>
        <xdr:cNvSpPr txBox="1"/>
      </xdr:nvSpPr>
      <xdr:spPr>
        <a:xfrm>
          <a:off x="9201149" y="37234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75</xdr:row>
      <xdr:rowOff>37234</xdr:rowOff>
    </xdr:from>
    <xdr:to>
      <xdr:col>10</xdr:col>
      <xdr:colOff>723034</xdr:colOff>
      <xdr:row>76</xdr:row>
      <xdr:rowOff>122959</xdr:rowOff>
    </xdr:to>
    <xdr:sp macro="" textlink="">
      <xdr:nvSpPr>
        <xdr:cNvPr id="12" name="TextBox 11"/>
        <xdr:cNvSpPr txBox="1"/>
      </xdr:nvSpPr>
      <xdr:spPr>
        <a:xfrm>
          <a:off x="9201149" y="37234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  <xdr:twoCellAnchor>
    <xdr:from>
      <xdr:col>9</xdr:col>
      <xdr:colOff>962024</xdr:colOff>
      <xdr:row>51</xdr:row>
      <xdr:rowOff>37234</xdr:rowOff>
    </xdr:from>
    <xdr:to>
      <xdr:col>10</xdr:col>
      <xdr:colOff>723034</xdr:colOff>
      <xdr:row>52</xdr:row>
      <xdr:rowOff>122959</xdr:rowOff>
    </xdr:to>
    <xdr:sp macro="" textlink="">
      <xdr:nvSpPr>
        <xdr:cNvPr id="14" name="TextBox 13"/>
        <xdr:cNvSpPr txBox="1"/>
      </xdr:nvSpPr>
      <xdr:spPr>
        <a:xfrm>
          <a:off x="9201149" y="37234"/>
          <a:ext cx="951635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600" b="1">
              <a:latin typeface="TH SarabunIT๙" pitchFamily="34" charset="-34"/>
              <a:cs typeface="TH SarabunIT๙" pitchFamily="34" charset="-34"/>
            </a:rPr>
            <a:t>แบบ</a:t>
          </a:r>
          <a:r>
            <a:rPr lang="th-TH" sz="1600" b="1" baseline="0">
              <a:latin typeface="TH SarabunIT๙" pitchFamily="34" charset="-34"/>
              <a:cs typeface="TH SarabunIT๙" pitchFamily="34" charset="-34"/>
            </a:rPr>
            <a:t> ผ.๐๕</a:t>
          </a:r>
          <a:endParaRPr lang="th-TH" sz="1600" b="1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sqref="A1:N1"/>
    </sheetView>
  </sheetViews>
  <sheetFormatPr defaultRowHeight="23.25"/>
  <cols>
    <col min="1" max="13" width="9.25" style="105" customWidth="1"/>
    <col min="14" max="14" width="14.125" style="105" customWidth="1"/>
    <col min="15" max="16384" width="9" style="105"/>
  </cols>
  <sheetData>
    <row r="1" spans="1:14" ht="59.25" customHeight="1">
      <c r="A1" s="156" t="s">
        <v>181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>
      <c r="E2" s="106"/>
    </row>
    <row r="3" spans="1:14">
      <c r="E3" s="106"/>
    </row>
    <row r="4" spans="1:14">
      <c r="E4" s="106"/>
    </row>
    <row r="5" spans="1:14">
      <c r="E5" s="106"/>
    </row>
    <row r="6" spans="1:14">
      <c r="E6" s="106"/>
    </row>
    <row r="7" spans="1:14">
      <c r="E7" s="106"/>
    </row>
    <row r="8" spans="1:14">
      <c r="E8" s="106"/>
    </row>
    <row r="9" spans="1:14">
      <c r="E9" s="106"/>
    </row>
    <row r="10" spans="1:14" ht="63.75">
      <c r="A10" s="157" t="s">
        <v>182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</row>
    <row r="11" spans="1:14" ht="63.75">
      <c r="A11" s="157" t="s">
        <v>183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ht="63.75">
      <c r="A12" s="157" t="s">
        <v>184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ht="63.75">
      <c r="A13" s="157" t="s">
        <v>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4">
      <c r="E14" s="106"/>
      <c r="M14" s="107"/>
    </row>
    <row r="15" spans="1:14">
      <c r="A15" s="108"/>
      <c r="B15" s="108"/>
      <c r="C15" s="108"/>
      <c r="D15" s="108"/>
      <c r="E15" s="109"/>
      <c r="F15" s="108"/>
      <c r="G15" s="108"/>
      <c r="H15" s="108"/>
      <c r="I15" s="108"/>
      <c r="J15" s="108"/>
      <c r="K15" s="108"/>
      <c r="L15" s="108"/>
      <c r="M15" s="108"/>
      <c r="N15" s="108"/>
    </row>
    <row r="16" spans="1:14" s="115" customFormat="1" ht="20.25">
      <c r="A16" s="110"/>
      <c r="B16" s="111"/>
      <c r="C16" s="111"/>
      <c r="D16" s="111"/>
      <c r="E16" s="110"/>
      <c r="F16" s="111"/>
      <c r="G16" s="111"/>
      <c r="H16" s="112"/>
      <c r="I16" s="113"/>
      <c r="J16" s="110"/>
      <c r="K16" s="110"/>
      <c r="L16" s="114"/>
      <c r="M16" s="111"/>
      <c r="N16" s="110"/>
    </row>
    <row r="17" spans="1:14" s="115" customFormat="1" ht="20.25">
      <c r="A17" s="110"/>
      <c r="B17" s="111"/>
      <c r="C17" s="111"/>
      <c r="D17" s="111"/>
      <c r="E17" s="116"/>
      <c r="F17" s="111"/>
      <c r="G17" s="111"/>
      <c r="H17" s="112"/>
      <c r="I17" s="117"/>
      <c r="J17" s="110"/>
      <c r="K17" s="110"/>
      <c r="L17" s="114"/>
      <c r="M17" s="111"/>
      <c r="N17" s="110"/>
    </row>
    <row r="18" spans="1:14" s="115" customFormat="1" ht="20.25">
      <c r="A18" s="110"/>
      <c r="B18" s="111"/>
      <c r="C18" s="111"/>
      <c r="D18" s="111"/>
      <c r="E18" s="117"/>
      <c r="F18" s="111"/>
      <c r="G18" s="111"/>
      <c r="H18" s="112"/>
      <c r="I18" s="118"/>
      <c r="J18" s="110"/>
      <c r="K18" s="110"/>
      <c r="L18" s="114"/>
      <c r="M18" s="111"/>
      <c r="N18" s="110"/>
    </row>
    <row r="19" spans="1:14" s="115" customFormat="1" ht="20.25">
      <c r="A19" s="110"/>
      <c r="B19" s="111"/>
      <c r="C19" s="111"/>
      <c r="D19" s="111"/>
      <c r="E19" s="118"/>
      <c r="F19" s="111"/>
      <c r="G19" s="111"/>
      <c r="H19" s="112"/>
      <c r="I19" s="118"/>
      <c r="J19" s="110"/>
      <c r="K19" s="110"/>
      <c r="L19" s="114"/>
      <c r="M19" s="111"/>
      <c r="N19" s="110"/>
    </row>
    <row r="20" spans="1:14" s="115" customFormat="1" ht="20.25">
      <c r="A20" s="110"/>
      <c r="B20" s="111"/>
      <c r="C20" s="111"/>
      <c r="D20" s="111"/>
      <c r="E20" s="118"/>
      <c r="F20" s="119"/>
      <c r="G20" s="111"/>
      <c r="H20" s="112"/>
      <c r="I20" s="113"/>
      <c r="J20" s="110"/>
      <c r="K20" s="110"/>
      <c r="L20" s="114"/>
      <c r="M20" s="111"/>
      <c r="N20" s="110"/>
    </row>
    <row r="21" spans="1:14" s="115" customFormat="1" ht="20.25">
      <c r="A21" s="110"/>
      <c r="B21" s="111"/>
      <c r="C21" s="111"/>
      <c r="D21" s="111"/>
      <c r="E21" s="120"/>
      <c r="F21" s="111"/>
      <c r="G21" s="111"/>
      <c r="H21" s="112"/>
      <c r="I21" s="113"/>
      <c r="J21" s="110"/>
      <c r="K21" s="110"/>
      <c r="L21" s="114"/>
      <c r="M21" s="111"/>
      <c r="N21" s="110"/>
    </row>
    <row r="22" spans="1:14" s="115" customFormat="1" ht="20.25">
      <c r="A22" s="110"/>
      <c r="B22" s="119"/>
      <c r="C22" s="111"/>
      <c r="D22" s="111"/>
      <c r="E22" s="120"/>
      <c r="F22" s="111"/>
      <c r="G22" s="111"/>
      <c r="H22" s="112"/>
      <c r="I22" s="113"/>
      <c r="J22" s="110"/>
      <c r="K22" s="110"/>
      <c r="L22" s="114"/>
      <c r="M22" s="111"/>
      <c r="N22" s="110"/>
    </row>
    <row r="23" spans="1:14" s="115" customFormat="1" ht="20.25">
      <c r="A23" s="110"/>
      <c r="B23" s="121"/>
      <c r="C23" s="111"/>
      <c r="D23" s="122"/>
      <c r="E23" s="123"/>
      <c r="F23" s="111"/>
      <c r="G23" s="111"/>
      <c r="H23" s="112"/>
      <c r="I23" s="113"/>
      <c r="J23" s="110"/>
      <c r="K23" s="110"/>
      <c r="L23" s="114"/>
      <c r="M23" s="111"/>
      <c r="N23" s="110"/>
    </row>
    <row r="24" spans="1:14" s="115" customFormat="1" ht="20.25">
      <c r="A24" s="110"/>
      <c r="B24" s="121"/>
      <c r="C24" s="111"/>
      <c r="D24" s="111"/>
      <c r="E24" s="120"/>
      <c r="F24" s="111"/>
      <c r="G24" s="111"/>
      <c r="H24" s="112"/>
      <c r="I24" s="113"/>
      <c r="J24" s="110"/>
      <c r="K24" s="110"/>
      <c r="L24" s="114"/>
      <c r="M24" s="111"/>
      <c r="N24" s="110"/>
    </row>
    <row r="25" spans="1:14" s="115" customFormat="1" ht="20.25">
      <c r="A25" s="110"/>
      <c r="B25" s="121"/>
      <c r="C25" s="111"/>
      <c r="D25" s="111"/>
      <c r="E25" s="120"/>
      <c r="F25" s="111"/>
      <c r="G25" s="111"/>
      <c r="H25" s="112"/>
      <c r="I25" s="113"/>
      <c r="J25" s="110"/>
      <c r="K25" s="110"/>
      <c r="L25" s="114"/>
      <c r="M25" s="111"/>
      <c r="N25" s="110"/>
    </row>
    <row r="26" spans="1:14" s="115" customFormat="1" ht="20.25">
      <c r="A26" s="110"/>
      <c r="B26" s="111"/>
      <c r="C26" s="111"/>
      <c r="D26" s="111"/>
      <c r="E26" s="120"/>
      <c r="F26" s="111"/>
      <c r="G26" s="111"/>
      <c r="H26" s="112"/>
      <c r="I26" s="113"/>
      <c r="J26" s="110"/>
      <c r="K26" s="110"/>
      <c r="L26" s="114"/>
      <c r="M26" s="111"/>
      <c r="N26" s="110"/>
    </row>
    <row r="27" spans="1:14" s="115" customFormat="1" ht="20.25">
      <c r="A27" s="110"/>
      <c r="B27" s="111"/>
      <c r="C27" s="111"/>
      <c r="D27" s="111"/>
      <c r="E27" s="120"/>
      <c r="F27" s="111"/>
      <c r="G27" s="111"/>
      <c r="H27" s="112"/>
      <c r="I27" s="113"/>
      <c r="J27" s="110"/>
      <c r="K27" s="110"/>
      <c r="L27" s="114"/>
      <c r="M27" s="111"/>
      <c r="N27" s="110"/>
    </row>
    <row r="28" spans="1:14" s="115" customFormat="1" ht="20.25">
      <c r="A28" s="124"/>
      <c r="B28" s="125"/>
      <c r="C28" s="126"/>
      <c r="D28" s="126"/>
      <c r="E28" s="127"/>
      <c r="F28" s="128"/>
      <c r="G28" s="128"/>
      <c r="H28" s="128"/>
      <c r="I28" s="128"/>
      <c r="J28" s="128"/>
      <c r="K28" s="128"/>
      <c r="L28" s="129"/>
      <c r="M28" s="130"/>
      <c r="N28" s="128"/>
    </row>
    <row r="29" spans="1:14" s="115" customFormat="1" ht="20.25">
      <c r="A29" s="124"/>
      <c r="B29" s="124"/>
      <c r="C29" s="126"/>
      <c r="D29" s="126"/>
      <c r="E29" s="128"/>
      <c r="F29" s="128"/>
      <c r="G29" s="128"/>
      <c r="H29" s="128"/>
      <c r="I29" s="128"/>
      <c r="J29" s="128"/>
      <c r="K29" s="128"/>
      <c r="L29" s="131"/>
      <c r="M29" s="130"/>
      <c r="N29" s="128"/>
    </row>
    <row r="30" spans="1:14" s="115" customFormat="1" ht="20.25">
      <c r="A30" s="124"/>
      <c r="B30" s="132"/>
      <c r="C30" s="128"/>
      <c r="D30" s="128"/>
      <c r="E30" s="128"/>
      <c r="F30" s="128"/>
      <c r="G30" s="128"/>
      <c r="H30" s="128"/>
      <c r="I30" s="128"/>
      <c r="J30" s="128"/>
      <c r="K30" s="128"/>
      <c r="L30" s="129"/>
      <c r="M30" s="133"/>
      <c r="N30" s="128"/>
    </row>
    <row r="31" spans="1:14" s="115" customFormat="1" ht="20.25">
      <c r="A31" s="132"/>
      <c r="B31" s="134"/>
      <c r="C31" s="132"/>
      <c r="D31" s="124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</sheetData>
  <mergeCells count="5">
    <mergeCell ref="A1:N1"/>
    <mergeCell ref="A10:N10"/>
    <mergeCell ref="A11:N11"/>
    <mergeCell ref="A12:N12"/>
    <mergeCell ref="A13:N13"/>
  </mergeCells>
  <pageMargins left="0.19685039370078741" right="0.19685039370078741" top="0.78740157480314965" bottom="0.19685039370078741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topLeftCell="A10" workbookViewId="0">
      <selection activeCell="D8" sqref="D8"/>
    </sheetView>
  </sheetViews>
  <sheetFormatPr defaultRowHeight="14.25"/>
  <cols>
    <col min="1" max="1" width="40" customWidth="1"/>
    <col min="2" max="2" width="8.375" customWidth="1"/>
    <col min="4" max="4" width="8.375" customWidth="1"/>
    <col min="5" max="5" width="12.875" customWidth="1"/>
    <col min="6" max="6" width="8.375" customWidth="1"/>
    <col min="8" max="8" width="8.375" customWidth="1"/>
    <col min="10" max="10" width="8.375" customWidth="1"/>
    <col min="11" max="11" width="12.875" customWidth="1"/>
  </cols>
  <sheetData>
    <row r="1" spans="1:11" ht="26.25">
      <c r="K1" s="135">
        <v>1</v>
      </c>
    </row>
    <row r="2" spans="1:11" ht="20.25">
      <c r="A2" s="87"/>
      <c r="B2" s="87"/>
      <c r="C2" s="87"/>
      <c r="D2" s="87"/>
      <c r="E2" s="87"/>
      <c r="F2" s="88"/>
      <c r="G2" s="87"/>
      <c r="H2" s="87"/>
      <c r="I2" s="87"/>
      <c r="J2" s="87"/>
      <c r="K2" s="87"/>
    </row>
    <row r="3" spans="1:11" ht="23.25">
      <c r="A3" s="159" t="s">
        <v>157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23.25">
      <c r="A4" s="159" t="s">
        <v>179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23.25">
      <c r="A5" s="159" t="s">
        <v>158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 ht="20.25">
      <c r="A6" s="89"/>
      <c r="B6" s="89"/>
      <c r="C6" s="89"/>
      <c r="D6" s="89"/>
      <c r="E6" s="89"/>
      <c r="F6" s="89"/>
      <c r="G6" s="90"/>
      <c r="H6" s="90"/>
      <c r="I6" s="90"/>
      <c r="J6" s="90"/>
      <c r="K6" s="90"/>
    </row>
    <row r="7" spans="1:11" ht="20.25">
      <c r="A7" s="160" t="s">
        <v>159</v>
      </c>
      <c r="B7" s="163" t="s">
        <v>160</v>
      </c>
      <c r="C7" s="163"/>
      <c r="D7" s="163" t="s">
        <v>161</v>
      </c>
      <c r="E7" s="163"/>
      <c r="F7" s="163" t="s">
        <v>162</v>
      </c>
      <c r="G7" s="163"/>
      <c r="H7" s="163" t="s">
        <v>163</v>
      </c>
      <c r="I7" s="163"/>
      <c r="J7" s="163" t="s">
        <v>164</v>
      </c>
      <c r="K7" s="163"/>
    </row>
    <row r="8" spans="1:11" ht="20.25">
      <c r="A8" s="161"/>
      <c r="B8" s="91" t="s">
        <v>165</v>
      </c>
      <c r="C8" s="91" t="s">
        <v>166</v>
      </c>
      <c r="D8" s="91" t="s">
        <v>165</v>
      </c>
      <c r="E8" s="91" t="s">
        <v>166</v>
      </c>
      <c r="F8" s="91" t="s">
        <v>165</v>
      </c>
      <c r="G8" s="91" t="s">
        <v>166</v>
      </c>
      <c r="H8" s="91" t="s">
        <v>165</v>
      </c>
      <c r="I8" s="91" t="s">
        <v>166</v>
      </c>
      <c r="J8" s="91" t="s">
        <v>165</v>
      </c>
      <c r="K8" s="91" t="s">
        <v>166</v>
      </c>
    </row>
    <row r="9" spans="1:11" ht="19.5">
      <c r="A9" s="162"/>
      <c r="B9" s="92" t="s">
        <v>9</v>
      </c>
      <c r="C9" s="92" t="s">
        <v>167</v>
      </c>
      <c r="D9" s="92" t="s">
        <v>9</v>
      </c>
      <c r="E9" s="92" t="s">
        <v>167</v>
      </c>
      <c r="F9" s="92" t="s">
        <v>9</v>
      </c>
      <c r="G9" s="92" t="s">
        <v>167</v>
      </c>
      <c r="H9" s="92" t="s">
        <v>9</v>
      </c>
      <c r="I9" s="92" t="s">
        <v>167</v>
      </c>
      <c r="J9" s="92" t="s">
        <v>9</v>
      </c>
      <c r="K9" s="92" t="s">
        <v>167</v>
      </c>
    </row>
    <row r="10" spans="1:11" ht="20.25">
      <c r="A10" s="93" t="s">
        <v>6</v>
      </c>
      <c r="B10" s="94"/>
      <c r="C10" s="94"/>
      <c r="D10" s="94"/>
      <c r="E10" s="94"/>
      <c r="F10" s="95"/>
      <c r="G10" s="96"/>
      <c r="H10" s="96"/>
      <c r="I10" s="96"/>
      <c r="J10" s="96"/>
      <c r="K10" s="96"/>
    </row>
    <row r="11" spans="1:11" ht="20.25">
      <c r="A11" s="97" t="s">
        <v>168</v>
      </c>
      <c r="B11" s="98" t="s">
        <v>30</v>
      </c>
      <c r="C11" s="98" t="s">
        <v>30</v>
      </c>
      <c r="D11" s="98" t="s">
        <v>30</v>
      </c>
      <c r="E11" s="98" t="s">
        <v>30</v>
      </c>
      <c r="F11" s="98" t="s">
        <v>30</v>
      </c>
      <c r="G11" s="98" t="s">
        <v>30</v>
      </c>
      <c r="H11" s="98" t="s">
        <v>30</v>
      </c>
      <c r="I11" s="98" t="s">
        <v>30</v>
      </c>
      <c r="J11" s="98" t="s">
        <v>30</v>
      </c>
      <c r="K11" s="98" t="s">
        <v>30</v>
      </c>
    </row>
    <row r="12" spans="1:11" ht="20.25">
      <c r="A12" s="97" t="s">
        <v>169</v>
      </c>
      <c r="B12" s="98" t="s">
        <v>30</v>
      </c>
      <c r="C12" s="98" t="s">
        <v>30</v>
      </c>
      <c r="D12" s="98" t="s">
        <v>30</v>
      </c>
      <c r="E12" s="98" t="s">
        <v>30</v>
      </c>
      <c r="F12" s="98" t="s">
        <v>30</v>
      </c>
      <c r="G12" s="98" t="s">
        <v>30</v>
      </c>
      <c r="H12" s="98" t="s">
        <v>30</v>
      </c>
      <c r="I12" s="98" t="s">
        <v>30</v>
      </c>
      <c r="J12" s="98" t="s">
        <v>30</v>
      </c>
      <c r="K12" s="98" t="s">
        <v>30</v>
      </c>
    </row>
    <row r="13" spans="1:11" ht="20.25">
      <c r="A13" s="97" t="s">
        <v>170</v>
      </c>
      <c r="B13" s="98" t="s">
        <v>30</v>
      </c>
      <c r="C13" s="98" t="s">
        <v>30</v>
      </c>
      <c r="D13" s="98" t="s">
        <v>30</v>
      </c>
      <c r="E13" s="98" t="s">
        <v>30</v>
      </c>
      <c r="F13" s="98" t="s">
        <v>30</v>
      </c>
      <c r="G13" s="98" t="s">
        <v>30</v>
      </c>
      <c r="H13" s="98" t="s">
        <v>30</v>
      </c>
      <c r="I13" s="98" t="s">
        <v>30</v>
      </c>
      <c r="J13" s="98" t="s">
        <v>30</v>
      </c>
      <c r="K13" s="98" t="s">
        <v>30</v>
      </c>
    </row>
    <row r="14" spans="1:11" ht="20.25">
      <c r="A14" s="97" t="s">
        <v>171</v>
      </c>
      <c r="B14" s="98" t="s">
        <v>30</v>
      </c>
      <c r="C14" s="98" t="s">
        <v>30</v>
      </c>
      <c r="D14" s="98" t="s">
        <v>30</v>
      </c>
      <c r="E14" s="98" t="s">
        <v>30</v>
      </c>
      <c r="F14" s="98" t="s">
        <v>30</v>
      </c>
      <c r="G14" s="98" t="s">
        <v>30</v>
      </c>
      <c r="H14" s="98" t="s">
        <v>30</v>
      </c>
      <c r="I14" s="98" t="s">
        <v>30</v>
      </c>
      <c r="J14" s="98" t="s">
        <v>30</v>
      </c>
      <c r="K14" s="98" t="s">
        <v>30</v>
      </c>
    </row>
    <row r="15" spans="1:11" ht="20.25">
      <c r="A15" s="97" t="s">
        <v>172</v>
      </c>
      <c r="B15" s="98" t="s">
        <v>30</v>
      </c>
      <c r="C15" s="98" t="s">
        <v>30</v>
      </c>
      <c r="D15" s="98">
        <v>4</v>
      </c>
      <c r="E15" s="98">
        <f>ผ05!F73</f>
        <v>37412000</v>
      </c>
      <c r="F15" s="98" t="s">
        <v>30</v>
      </c>
      <c r="G15" s="98" t="s">
        <v>30</v>
      </c>
      <c r="H15" s="98" t="s">
        <v>30</v>
      </c>
      <c r="I15" s="98" t="s">
        <v>30</v>
      </c>
      <c r="J15" s="98">
        <f>D15</f>
        <v>4</v>
      </c>
      <c r="K15" s="98">
        <f>E15</f>
        <v>37412000</v>
      </c>
    </row>
    <row r="16" spans="1:11" ht="20.25">
      <c r="A16" s="97" t="s">
        <v>173</v>
      </c>
      <c r="B16" s="98" t="s">
        <v>30</v>
      </c>
      <c r="C16" s="98" t="s">
        <v>30</v>
      </c>
      <c r="D16" s="98" t="s">
        <v>30</v>
      </c>
      <c r="E16" s="98" t="s">
        <v>30</v>
      </c>
      <c r="F16" s="98" t="s">
        <v>30</v>
      </c>
      <c r="G16" s="98" t="s">
        <v>30</v>
      </c>
      <c r="H16" s="98" t="s">
        <v>30</v>
      </c>
      <c r="I16" s="98" t="s">
        <v>30</v>
      </c>
      <c r="J16" s="98" t="s">
        <v>30</v>
      </c>
      <c r="K16" s="98" t="s">
        <v>30</v>
      </c>
    </row>
    <row r="17" spans="1:11" ht="20.25">
      <c r="A17" s="97" t="s">
        <v>174</v>
      </c>
      <c r="B17" s="98" t="s">
        <v>30</v>
      </c>
      <c r="C17" s="98" t="s">
        <v>30</v>
      </c>
      <c r="D17" s="98" t="s">
        <v>30</v>
      </c>
      <c r="E17" s="98" t="s">
        <v>30</v>
      </c>
      <c r="F17" s="98" t="s">
        <v>30</v>
      </c>
      <c r="G17" s="98" t="s">
        <v>30</v>
      </c>
      <c r="H17" s="98" t="s">
        <v>30</v>
      </c>
      <c r="I17" s="98" t="s">
        <v>30</v>
      </c>
      <c r="J17" s="98" t="s">
        <v>30</v>
      </c>
      <c r="K17" s="98" t="s">
        <v>30</v>
      </c>
    </row>
    <row r="18" spans="1:11" ht="20.25">
      <c r="A18" s="97" t="s">
        <v>175</v>
      </c>
      <c r="B18" s="98" t="s">
        <v>30</v>
      </c>
      <c r="C18" s="98" t="s">
        <v>30</v>
      </c>
      <c r="D18" s="98" t="s">
        <v>30</v>
      </c>
      <c r="E18" s="98" t="s">
        <v>30</v>
      </c>
      <c r="F18" s="98" t="s">
        <v>30</v>
      </c>
      <c r="G18" s="98" t="s">
        <v>30</v>
      </c>
      <c r="H18" s="98" t="s">
        <v>30</v>
      </c>
      <c r="I18" s="98" t="s">
        <v>30</v>
      </c>
      <c r="J18" s="98" t="s">
        <v>30</v>
      </c>
      <c r="K18" s="98" t="s">
        <v>30</v>
      </c>
    </row>
    <row r="19" spans="1:11" ht="20.25">
      <c r="A19" s="97" t="s">
        <v>176</v>
      </c>
      <c r="B19" s="98" t="s">
        <v>30</v>
      </c>
      <c r="C19" s="98" t="s">
        <v>30</v>
      </c>
      <c r="D19" s="98">
        <v>2</v>
      </c>
      <c r="E19" s="98">
        <f>ผ05!F97</f>
        <v>2212000</v>
      </c>
      <c r="F19" s="98" t="s">
        <v>30</v>
      </c>
      <c r="G19" s="98" t="s">
        <v>30</v>
      </c>
      <c r="H19" s="98" t="s">
        <v>30</v>
      </c>
      <c r="I19" s="98" t="s">
        <v>30</v>
      </c>
      <c r="J19" s="98">
        <f>D19</f>
        <v>2</v>
      </c>
      <c r="K19" s="98">
        <f>E19</f>
        <v>2212000</v>
      </c>
    </row>
    <row r="20" spans="1:11" ht="20.25">
      <c r="A20" s="99" t="s">
        <v>177</v>
      </c>
      <c r="B20" s="98" t="s">
        <v>30</v>
      </c>
      <c r="C20" s="98" t="s">
        <v>30</v>
      </c>
      <c r="D20" s="100" t="s">
        <v>30</v>
      </c>
      <c r="E20" s="100" t="s">
        <v>30</v>
      </c>
      <c r="F20" s="100" t="s">
        <v>30</v>
      </c>
      <c r="G20" s="100" t="s">
        <v>30</v>
      </c>
      <c r="H20" s="100" t="s">
        <v>30</v>
      </c>
      <c r="I20" s="100" t="s">
        <v>30</v>
      </c>
      <c r="J20" s="98" t="s">
        <v>30</v>
      </c>
      <c r="K20" s="98" t="s">
        <v>30</v>
      </c>
    </row>
    <row r="21" spans="1:11" ht="21" thickBot="1">
      <c r="A21" s="91" t="s">
        <v>29</v>
      </c>
      <c r="B21" s="101" t="str">
        <f>B15</f>
        <v>-</v>
      </c>
      <c r="C21" s="101" t="str">
        <f t="shared" ref="C21:I21" si="0">C15</f>
        <v>-</v>
      </c>
      <c r="D21" s="101">
        <f>D15+D19</f>
        <v>6</v>
      </c>
      <c r="E21" s="101">
        <f>E15+E19</f>
        <v>39624000</v>
      </c>
      <c r="F21" s="101" t="str">
        <f t="shared" si="0"/>
        <v>-</v>
      </c>
      <c r="G21" s="101" t="str">
        <f t="shared" si="0"/>
        <v>-</v>
      </c>
      <c r="H21" s="101" t="str">
        <f t="shared" si="0"/>
        <v>-</v>
      </c>
      <c r="I21" s="101" t="str">
        <f t="shared" si="0"/>
        <v>-</v>
      </c>
      <c r="J21" s="101">
        <f>J15+J19</f>
        <v>6</v>
      </c>
      <c r="K21" s="101">
        <f>K15+K19</f>
        <v>39624000</v>
      </c>
    </row>
    <row r="22" spans="1:11" ht="21.75" thickTop="1" thickBot="1">
      <c r="A22" s="102" t="s">
        <v>178</v>
      </c>
      <c r="B22" s="103" t="str">
        <f>B21</f>
        <v>-</v>
      </c>
      <c r="C22" s="103" t="str">
        <f t="shared" ref="C22:K22" si="1">C21</f>
        <v>-</v>
      </c>
      <c r="D22" s="103">
        <f t="shared" si="1"/>
        <v>6</v>
      </c>
      <c r="E22" s="103">
        <f t="shared" si="1"/>
        <v>39624000</v>
      </c>
      <c r="F22" s="103" t="str">
        <f t="shared" si="1"/>
        <v>-</v>
      </c>
      <c r="G22" s="103" t="str">
        <f t="shared" si="1"/>
        <v>-</v>
      </c>
      <c r="H22" s="103" t="str">
        <f t="shared" si="1"/>
        <v>-</v>
      </c>
      <c r="I22" s="103" t="str">
        <f t="shared" si="1"/>
        <v>-</v>
      </c>
      <c r="J22" s="103">
        <f t="shared" si="1"/>
        <v>6</v>
      </c>
      <c r="K22" s="104">
        <f t="shared" si="1"/>
        <v>39624000</v>
      </c>
    </row>
    <row r="23" spans="1:11" ht="15" thickTop="1"/>
  </sheetData>
  <mergeCells count="9">
    <mergeCell ref="A3:K3"/>
    <mergeCell ref="A4:K4"/>
    <mergeCell ref="A5:K5"/>
    <mergeCell ref="A7:A9"/>
    <mergeCell ref="B7:C7"/>
    <mergeCell ref="D7:E7"/>
    <mergeCell ref="F7:G7"/>
    <mergeCell ref="H7:I7"/>
    <mergeCell ref="J7:K7"/>
  </mergeCells>
  <pageMargins left="0.19685039370078741" right="0.19685039370078741" top="0.78740157480314965" bottom="0.19685039370078741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I28" sqref="I28"/>
    </sheetView>
  </sheetViews>
  <sheetFormatPr defaultRowHeight="14.25"/>
  <cols>
    <col min="1" max="1" width="3.625" customWidth="1"/>
    <col min="2" max="2" width="19.875" customWidth="1"/>
    <col min="3" max="3" width="22.75" customWidth="1"/>
    <col min="4" max="4" width="17.625" customWidth="1"/>
    <col min="5" max="5" width="7" customWidth="1"/>
    <col min="6" max="6" width="13.75" customWidth="1"/>
    <col min="7" max="8" width="7" customWidth="1"/>
    <col min="9" max="9" width="9.5" customWidth="1"/>
    <col min="10" max="10" width="15.625" customWidth="1"/>
    <col min="11" max="11" width="11.5" customWidth="1"/>
  </cols>
  <sheetData>
    <row r="1" spans="1:15" ht="26.25">
      <c r="K1" s="135">
        <v>2</v>
      </c>
    </row>
    <row r="3" spans="1:15" s="105" customFormat="1" ht="26.25">
      <c r="A3" s="179" t="s">
        <v>205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50"/>
      <c r="M3" s="150"/>
      <c r="N3" s="150"/>
      <c r="O3" s="150"/>
    </row>
    <row r="4" spans="1:15" s="21" customFormat="1" ht="20.25">
      <c r="A4" s="151" t="s">
        <v>187</v>
      </c>
      <c r="B4" s="151" t="s">
        <v>188</v>
      </c>
      <c r="C4" s="151"/>
      <c r="D4" s="151"/>
      <c r="E4" s="151"/>
      <c r="F4" s="151"/>
      <c r="G4" s="151"/>
      <c r="H4" s="151"/>
      <c r="I4" s="151"/>
      <c r="J4" s="151"/>
      <c r="K4" s="151"/>
    </row>
    <row r="5" spans="1:15" s="21" customFormat="1" ht="20.25">
      <c r="A5" s="151" t="s">
        <v>189</v>
      </c>
      <c r="B5" s="151" t="s">
        <v>190</v>
      </c>
      <c r="C5" s="151"/>
      <c r="D5" s="151"/>
      <c r="E5" s="151"/>
      <c r="F5" s="151"/>
      <c r="G5" s="151"/>
      <c r="H5" s="151"/>
      <c r="I5" s="151"/>
      <c r="J5" s="151"/>
      <c r="K5" s="151"/>
    </row>
    <row r="6" spans="1:15" s="21" customFormat="1" ht="20.25">
      <c r="A6" s="151" t="s">
        <v>191</v>
      </c>
      <c r="B6" s="151" t="s">
        <v>192</v>
      </c>
      <c r="C6" s="151"/>
      <c r="D6" s="151"/>
      <c r="E6" s="151"/>
      <c r="F6" s="151"/>
      <c r="G6" s="151"/>
      <c r="H6" s="151"/>
      <c r="I6" s="151"/>
      <c r="J6" s="151"/>
      <c r="K6" s="151"/>
    </row>
    <row r="7" spans="1:15" s="21" customFormat="1" ht="20.25">
      <c r="B7" s="152" t="s">
        <v>6</v>
      </c>
      <c r="C7" s="152"/>
      <c r="D7" s="152"/>
      <c r="E7" s="152"/>
      <c r="F7" s="152"/>
      <c r="G7" s="152"/>
      <c r="H7" s="152"/>
      <c r="I7" s="152"/>
      <c r="J7" s="152"/>
      <c r="K7" s="152"/>
    </row>
    <row r="8" spans="1:15" s="21" customFormat="1" ht="20.25">
      <c r="B8" s="29" t="s">
        <v>185</v>
      </c>
      <c r="C8" s="153"/>
      <c r="D8" s="153"/>
      <c r="E8" s="153"/>
      <c r="F8" s="153"/>
      <c r="G8" s="153"/>
      <c r="H8" s="153"/>
      <c r="I8" s="153"/>
      <c r="J8" s="153"/>
      <c r="K8" s="153"/>
    </row>
    <row r="9" spans="1:15" s="21" customFormat="1" ht="20.25">
      <c r="A9" s="172" t="s">
        <v>8</v>
      </c>
      <c r="B9" s="172" t="s">
        <v>9</v>
      </c>
      <c r="C9" s="172" t="s">
        <v>10</v>
      </c>
      <c r="D9" s="174" t="s">
        <v>193</v>
      </c>
      <c r="E9" s="176" t="s">
        <v>194</v>
      </c>
      <c r="F9" s="177"/>
      <c r="G9" s="177"/>
      <c r="H9" s="178"/>
      <c r="I9" s="174" t="s">
        <v>195</v>
      </c>
      <c r="J9" s="174" t="s">
        <v>196</v>
      </c>
      <c r="K9" s="174" t="s">
        <v>197</v>
      </c>
    </row>
    <row r="10" spans="1:15" s="21" customFormat="1" ht="40.5">
      <c r="A10" s="173"/>
      <c r="B10" s="173"/>
      <c r="C10" s="173"/>
      <c r="D10" s="175"/>
      <c r="E10" s="154" t="s">
        <v>198</v>
      </c>
      <c r="F10" s="155" t="s">
        <v>199</v>
      </c>
      <c r="G10" s="155" t="s">
        <v>200</v>
      </c>
      <c r="H10" s="155" t="s">
        <v>201</v>
      </c>
      <c r="I10" s="175"/>
      <c r="J10" s="175"/>
      <c r="K10" s="175"/>
    </row>
    <row r="11" spans="1:15" s="21" customFormat="1" ht="24" customHeight="1">
      <c r="A11" s="40">
        <v>1</v>
      </c>
      <c r="B11" s="37" t="s">
        <v>85</v>
      </c>
      <c r="C11" s="37" t="s">
        <v>36</v>
      </c>
      <c r="D11" s="37" t="s">
        <v>150</v>
      </c>
      <c r="E11" s="34" t="s">
        <v>26</v>
      </c>
      <c r="F11" s="86">
        <v>499600</v>
      </c>
      <c r="G11" s="34" t="s">
        <v>26</v>
      </c>
      <c r="H11" s="55" t="s">
        <v>26</v>
      </c>
      <c r="I11" s="40" t="s">
        <v>27</v>
      </c>
      <c r="J11" s="37" t="s">
        <v>142</v>
      </c>
      <c r="K11" s="40" t="s">
        <v>202</v>
      </c>
    </row>
    <row r="12" spans="1:15" s="21" customFormat="1" ht="24" customHeight="1">
      <c r="A12" s="37"/>
      <c r="B12" s="37" t="s">
        <v>146</v>
      </c>
      <c r="C12" s="37" t="s">
        <v>33</v>
      </c>
      <c r="D12" s="37" t="s">
        <v>151</v>
      </c>
      <c r="E12" s="22"/>
      <c r="F12" s="59" t="s">
        <v>129</v>
      </c>
      <c r="G12" s="39"/>
      <c r="H12" s="40"/>
      <c r="I12" s="74" t="s">
        <v>31</v>
      </c>
      <c r="J12" s="37" t="s">
        <v>143</v>
      </c>
      <c r="K12" s="40" t="s">
        <v>203</v>
      </c>
    </row>
    <row r="13" spans="1:15" s="21" customFormat="1" ht="24" customHeight="1">
      <c r="A13" s="37"/>
      <c r="B13" s="37" t="s">
        <v>147</v>
      </c>
      <c r="C13" s="37" t="s">
        <v>138</v>
      </c>
      <c r="D13" s="37" t="s">
        <v>152</v>
      </c>
      <c r="E13" s="18"/>
      <c r="F13" s="59" t="s">
        <v>77</v>
      </c>
      <c r="G13" s="19"/>
      <c r="H13" s="20"/>
      <c r="I13" s="40"/>
      <c r="J13" s="37" t="s">
        <v>144</v>
      </c>
      <c r="K13" s="37"/>
    </row>
    <row r="14" spans="1:15" s="21" customFormat="1" ht="24" customHeight="1">
      <c r="A14" s="37"/>
      <c r="B14" s="21" t="s">
        <v>148</v>
      </c>
      <c r="C14" s="37" t="s">
        <v>139</v>
      </c>
      <c r="D14" s="37" t="s">
        <v>153</v>
      </c>
      <c r="E14" s="8"/>
      <c r="F14" s="59" t="s">
        <v>76</v>
      </c>
      <c r="G14" s="9"/>
      <c r="H14" s="10"/>
      <c r="I14" s="40"/>
      <c r="J14" s="37" t="s">
        <v>34</v>
      </c>
      <c r="K14" s="37"/>
    </row>
    <row r="15" spans="1:15" s="21" customFormat="1" ht="24" customHeight="1">
      <c r="A15" s="40"/>
      <c r="B15" s="21" t="s">
        <v>149</v>
      </c>
      <c r="C15" s="37" t="s">
        <v>140</v>
      </c>
      <c r="D15" s="37" t="s">
        <v>155</v>
      </c>
      <c r="E15" s="43"/>
      <c r="F15" s="37"/>
      <c r="G15" s="37"/>
      <c r="H15" s="37"/>
      <c r="I15" s="40"/>
      <c r="J15" s="37" t="s">
        <v>35</v>
      </c>
      <c r="K15" s="37"/>
    </row>
    <row r="16" spans="1:15" s="21" customFormat="1" ht="24" customHeight="1">
      <c r="A16" s="37"/>
      <c r="B16" s="58" t="s">
        <v>137</v>
      </c>
      <c r="C16" s="37" t="s">
        <v>141</v>
      </c>
      <c r="D16" s="37" t="s">
        <v>156</v>
      </c>
      <c r="E16" s="43"/>
      <c r="F16" s="37"/>
      <c r="G16" s="37"/>
      <c r="H16" s="37"/>
      <c r="I16" s="40"/>
      <c r="J16" s="37"/>
      <c r="K16" s="37"/>
    </row>
    <row r="17" spans="1:11" s="21" customFormat="1" ht="24" customHeight="1">
      <c r="A17" s="37"/>
      <c r="B17" s="58" t="s">
        <v>58</v>
      </c>
      <c r="C17" s="37" t="s">
        <v>37</v>
      </c>
      <c r="D17" s="37" t="s">
        <v>154</v>
      </c>
      <c r="E17" s="43"/>
      <c r="F17" s="37"/>
      <c r="G17" s="37"/>
      <c r="H17" s="37"/>
      <c r="I17" s="40"/>
      <c r="J17" s="37"/>
      <c r="K17" s="37"/>
    </row>
    <row r="18" spans="1:11" s="21" customFormat="1" ht="24">
      <c r="A18" s="65"/>
      <c r="B18" s="75"/>
      <c r="C18" s="45"/>
      <c r="D18" s="81"/>
      <c r="E18" s="43"/>
      <c r="F18" s="44"/>
      <c r="G18" s="44"/>
      <c r="H18" s="44"/>
      <c r="I18" s="44"/>
      <c r="J18" s="45"/>
      <c r="K18" s="44"/>
    </row>
    <row r="19" spans="1:11" s="21" customFormat="1" ht="18" customHeight="1">
      <c r="A19" s="40"/>
      <c r="B19" s="37"/>
      <c r="C19" s="37"/>
      <c r="D19" s="37"/>
      <c r="E19" s="72"/>
      <c r="F19" s="73"/>
      <c r="G19" s="73"/>
      <c r="H19" s="74"/>
      <c r="I19" s="40"/>
      <c r="J19" s="37"/>
      <c r="K19" s="40"/>
    </row>
    <row r="20" spans="1:11" s="1" customFormat="1" ht="21" thickBot="1">
      <c r="A20" s="137" t="s">
        <v>29</v>
      </c>
      <c r="B20" s="137" t="s">
        <v>204</v>
      </c>
      <c r="C20" s="137"/>
      <c r="D20" s="140"/>
      <c r="E20" s="141"/>
      <c r="F20" s="142">
        <f>F11</f>
        <v>499600</v>
      </c>
      <c r="G20" s="140"/>
      <c r="H20" s="137"/>
      <c r="I20" s="140"/>
      <c r="J20" s="140"/>
      <c r="K20" s="143"/>
    </row>
    <row r="21" spans="1:11" s="21" customFormat="1" ht="27" customHeight="1" thickTop="1" thickBot="1">
      <c r="A21" s="144" t="s">
        <v>29</v>
      </c>
      <c r="B21" s="145" t="s">
        <v>204</v>
      </c>
      <c r="C21" s="145"/>
      <c r="D21" s="146"/>
      <c r="E21" s="147"/>
      <c r="F21" s="148">
        <f>F20</f>
        <v>499600</v>
      </c>
      <c r="G21" s="146"/>
      <c r="H21" s="145"/>
      <c r="I21" s="146"/>
      <c r="J21" s="146"/>
      <c r="K21" s="149"/>
    </row>
    <row r="22" spans="1:11" ht="15" thickTop="1"/>
  </sheetData>
  <mergeCells count="9">
    <mergeCell ref="K9:K10"/>
    <mergeCell ref="A3:K3"/>
    <mergeCell ref="A9:A10"/>
    <mergeCell ref="B9:B10"/>
    <mergeCell ref="C9:C10"/>
    <mergeCell ref="D9:D10"/>
    <mergeCell ref="E9:H9"/>
    <mergeCell ref="I9:I10"/>
    <mergeCell ref="J9:J10"/>
  </mergeCells>
  <pageMargins left="0.19685039370078741" right="0.19685039370078741" top="0.78740157480314965" bottom="0.19685039370078741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9"/>
  <sheetViews>
    <sheetView topLeftCell="A48" workbookViewId="0">
      <selection activeCell="A72" sqref="A72"/>
    </sheetView>
  </sheetViews>
  <sheetFormatPr defaultRowHeight="14.25"/>
  <cols>
    <col min="1" max="1" width="3.625" customWidth="1"/>
    <col min="2" max="2" width="19.875" customWidth="1"/>
    <col min="3" max="3" width="22.75" customWidth="1"/>
    <col min="4" max="4" width="17.625" customWidth="1"/>
    <col min="5" max="5" width="7" customWidth="1"/>
    <col min="6" max="6" width="13.75" customWidth="1"/>
    <col min="7" max="8" width="7" customWidth="1"/>
    <col min="9" max="9" width="9.5" customWidth="1"/>
    <col min="10" max="10" width="15.625" customWidth="1"/>
    <col min="11" max="11" width="11.5" customWidth="1"/>
  </cols>
  <sheetData>
    <row r="1" spans="1:11" ht="26.25">
      <c r="K1" s="135">
        <v>3</v>
      </c>
    </row>
    <row r="2" spans="1:11" s="21" customFormat="1" ht="20.2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s="21" customFormat="1" ht="20.25">
      <c r="A3" s="170" t="s">
        <v>180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1" s="21" customFormat="1" ht="20.25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</row>
    <row r="5" spans="1:11" s="21" customFormat="1" ht="20.25">
      <c r="A5" s="170" t="s">
        <v>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s="22" customFormat="1" ht="20.25">
      <c r="A6" s="171" t="s">
        <v>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</row>
    <row r="7" spans="1:11" s="22" customFormat="1" ht="20.25">
      <c r="A7" s="23" t="s">
        <v>4</v>
      </c>
      <c r="B7" s="23"/>
      <c r="C7" s="23"/>
      <c r="D7" s="23"/>
      <c r="E7" s="24"/>
      <c r="F7" s="23"/>
      <c r="G7" s="23"/>
      <c r="H7" s="23"/>
      <c r="I7" s="23"/>
      <c r="J7" s="23"/>
      <c r="K7" s="23"/>
    </row>
    <row r="8" spans="1:11" s="22" customFormat="1" ht="23.25">
      <c r="A8" s="23" t="s">
        <v>5</v>
      </c>
      <c r="B8" s="25"/>
      <c r="C8" s="26"/>
      <c r="D8" s="26"/>
      <c r="E8" s="27"/>
      <c r="F8" s="26"/>
      <c r="G8" s="26"/>
      <c r="H8" s="26"/>
      <c r="I8" s="26"/>
      <c r="J8" s="26"/>
      <c r="K8" s="26"/>
    </row>
    <row r="9" spans="1:11" s="22" customFormat="1" ht="20.25">
      <c r="B9" s="28" t="s">
        <v>6</v>
      </c>
      <c r="C9" s="28"/>
      <c r="D9" s="28"/>
      <c r="E9" s="28"/>
      <c r="F9" s="28"/>
      <c r="G9" s="28"/>
      <c r="H9" s="28"/>
      <c r="I9" s="28"/>
      <c r="J9" s="28"/>
      <c r="K9" s="28"/>
    </row>
    <row r="10" spans="1:11" s="22" customFormat="1" ht="20.25">
      <c r="B10" s="29" t="s">
        <v>7</v>
      </c>
      <c r="C10" s="30"/>
      <c r="D10" s="30"/>
      <c r="E10" s="31"/>
      <c r="F10" s="30"/>
      <c r="G10" s="30"/>
      <c r="H10" s="30"/>
      <c r="I10" s="30"/>
      <c r="J10" s="30"/>
      <c r="K10" s="30"/>
    </row>
    <row r="11" spans="1:11" s="2" customFormat="1" ht="20.25">
      <c r="A11" s="164" t="s">
        <v>8</v>
      </c>
      <c r="B11" s="164" t="s">
        <v>9</v>
      </c>
      <c r="C11" s="164" t="s">
        <v>10</v>
      </c>
      <c r="D11" s="48" t="s">
        <v>11</v>
      </c>
      <c r="E11" s="167" t="s">
        <v>12</v>
      </c>
      <c r="F11" s="168"/>
      <c r="G11" s="168"/>
      <c r="H11" s="169"/>
      <c r="I11" s="48" t="s">
        <v>13</v>
      </c>
      <c r="J11" s="48" t="s">
        <v>14</v>
      </c>
      <c r="K11" s="48" t="s">
        <v>15</v>
      </c>
    </row>
    <row r="12" spans="1:11" s="2" customFormat="1" ht="20.25">
      <c r="A12" s="165"/>
      <c r="B12" s="165"/>
      <c r="C12" s="165"/>
      <c r="D12" s="49" t="s">
        <v>16</v>
      </c>
      <c r="E12" s="4" t="s">
        <v>17</v>
      </c>
      <c r="F12" s="3" t="s">
        <v>18</v>
      </c>
      <c r="G12" s="3" t="s">
        <v>19</v>
      </c>
      <c r="H12" s="3" t="s">
        <v>20</v>
      </c>
      <c r="I12" s="49" t="s">
        <v>21</v>
      </c>
      <c r="J12" s="49" t="s">
        <v>22</v>
      </c>
      <c r="K12" s="49" t="s">
        <v>23</v>
      </c>
    </row>
    <row r="13" spans="1:11" s="2" customFormat="1" ht="20.25">
      <c r="A13" s="166"/>
      <c r="B13" s="166"/>
      <c r="C13" s="166"/>
      <c r="D13" s="50" t="s">
        <v>24</v>
      </c>
      <c r="E13" s="6" t="s">
        <v>25</v>
      </c>
      <c r="F13" s="5" t="s">
        <v>25</v>
      </c>
      <c r="G13" s="5" t="s">
        <v>25</v>
      </c>
      <c r="H13" s="5" t="s">
        <v>25</v>
      </c>
      <c r="I13" s="50" t="s">
        <v>24</v>
      </c>
      <c r="J13" s="50" t="s">
        <v>24</v>
      </c>
      <c r="K13" s="50" t="s">
        <v>24</v>
      </c>
    </row>
    <row r="14" spans="1:11" s="22" customFormat="1" ht="24">
      <c r="A14" s="32">
        <v>1</v>
      </c>
      <c r="B14" s="33" t="s">
        <v>38</v>
      </c>
      <c r="C14" s="46" t="s">
        <v>42</v>
      </c>
      <c r="D14" s="33" t="s">
        <v>44</v>
      </c>
      <c r="E14" s="34" t="s">
        <v>26</v>
      </c>
      <c r="F14" s="47">
        <v>4700000</v>
      </c>
      <c r="G14" s="34" t="s">
        <v>26</v>
      </c>
      <c r="H14" s="34" t="s">
        <v>26</v>
      </c>
      <c r="I14" s="35" t="s">
        <v>27</v>
      </c>
      <c r="J14" s="33" t="s">
        <v>49</v>
      </c>
      <c r="K14" s="36" t="s">
        <v>28</v>
      </c>
    </row>
    <row r="15" spans="1:11" s="22" customFormat="1" ht="24">
      <c r="A15" s="37"/>
      <c r="B15" s="37" t="s">
        <v>39</v>
      </c>
      <c r="C15" s="37" t="s">
        <v>43</v>
      </c>
      <c r="D15" s="37" t="s">
        <v>47</v>
      </c>
      <c r="F15" s="59" t="s">
        <v>129</v>
      </c>
      <c r="G15" s="39"/>
      <c r="H15" s="40"/>
      <c r="I15" s="41" t="s">
        <v>31</v>
      </c>
      <c r="J15" s="37" t="s">
        <v>50</v>
      </c>
      <c r="K15" s="37"/>
    </row>
    <row r="16" spans="1:11" s="22" customFormat="1" ht="24">
      <c r="A16" s="37"/>
      <c r="B16" s="37" t="s">
        <v>40</v>
      </c>
      <c r="C16" s="37"/>
      <c r="D16" s="37" t="s">
        <v>48</v>
      </c>
      <c r="F16" s="59" t="s">
        <v>77</v>
      </c>
      <c r="G16" s="39"/>
      <c r="H16" s="37"/>
      <c r="I16" s="40"/>
      <c r="J16" s="37" t="s">
        <v>51</v>
      </c>
      <c r="K16" s="37"/>
    </row>
    <row r="17" spans="1:11" s="22" customFormat="1" ht="20.25">
      <c r="A17" s="37"/>
      <c r="B17" s="37" t="s">
        <v>41</v>
      </c>
      <c r="C17" s="37"/>
      <c r="D17" s="37" t="s">
        <v>45</v>
      </c>
      <c r="F17" s="59" t="s">
        <v>76</v>
      </c>
      <c r="G17" s="37"/>
      <c r="H17" s="37"/>
      <c r="I17" s="40"/>
      <c r="J17" s="37" t="s">
        <v>52</v>
      </c>
      <c r="K17" s="37"/>
    </row>
    <row r="18" spans="1:11" s="22" customFormat="1" ht="20.25">
      <c r="A18" s="40"/>
      <c r="B18" s="58" t="s">
        <v>61</v>
      </c>
      <c r="C18" s="37"/>
      <c r="D18" s="37" t="s">
        <v>46</v>
      </c>
      <c r="E18" s="43"/>
      <c r="F18" s="37"/>
      <c r="G18" s="37"/>
      <c r="H18" s="37"/>
      <c r="I18" s="40"/>
      <c r="J18" s="37"/>
      <c r="K18" s="37"/>
    </row>
    <row r="19" spans="1:11" s="22" customFormat="1" ht="10.5" customHeight="1">
      <c r="A19" s="37"/>
      <c r="B19" s="37"/>
      <c r="C19" s="37"/>
      <c r="D19" s="37"/>
      <c r="E19" s="43"/>
      <c r="F19" s="37"/>
      <c r="G19" s="37"/>
      <c r="H19" s="37"/>
      <c r="I19" s="40"/>
      <c r="J19" s="37"/>
      <c r="K19" s="37"/>
    </row>
    <row r="20" spans="1:11" s="22" customFormat="1" ht="24">
      <c r="A20" s="32">
        <v>2</v>
      </c>
      <c r="B20" s="33" t="s">
        <v>38</v>
      </c>
      <c r="C20" s="46" t="s">
        <v>42</v>
      </c>
      <c r="D20" s="33" t="s">
        <v>44</v>
      </c>
      <c r="E20" s="34" t="s">
        <v>26</v>
      </c>
      <c r="F20" s="47">
        <v>9500000</v>
      </c>
      <c r="G20" s="34" t="s">
        <v>26</v>
      </c>
      <c r="H20" s="34" t="s">
        <v>26</v>
      </c>
      <c r="I20" s="35" t="s">
        <v>27</v>
      </c>
      <c r="J20" s="33" t="s">
        <v>49</v>
      </c>
      <c r="K20" s="36" t="s">
        <v>28</v>
      </c>
    </row>
    <row r="21" spans="1:11" s="2" customFormat="1" ht="24">
      <c r="A21" s="37"/>
      <c r="B21" s="37" t="s">
        <v>39</v>
      </c>
      <c r="C21" s="37" t="s">
        <v>43</v>
      </c>
      <c r="D21" s="37" t="s">
        <v>47</v>
      </c>
      <c r="E21" s="51"/>
      <c r="F21" s="59" t="s">
        <v>129</v>
      </c>
      <c r="G21" s="39"/>
      <c r="H21" s="40"/>
      <c r="I21" s="41" t="s">
        <v>31</v>
      </c>
      <c r="J21" s="37" t="s">
        <v>56</v>
      </c>
      <c r="K21" s="37"/>
    </row>
    <row r="22" spans="1:11" s="2" customFormat="1" ht="24">
      <c r="A22" s="37"/>
      <c r="B22" s="37" t="s">
        <v>53</v>
      </c>
      <c r="C22" s="37"/>
      <c r="D22" s="37" t="s">
        <v>54</v>
      </c>
      <c r="E22" s="51"/>
      <c r="F22" s="59" t="s">
        <v>77</v>
      </c>
      <c r="G22" s="39"/>
      <c r="H22" s="37"/>
      <c r="I22" s="40"/>
      <c r="J22" s="37" t="s">
        <v>57</v>
      </c>
      <c r="K22" s="37"/>
    </row>
    <row r="23" spans="1:11" s="2" customFormat="1" ht="24" customHeight="1">
      <c r="A23" s="37"/>
      <c r="B23" s="37" t="s">
        <v>32</v>
      </c>
      <c r="C23" s="37"/>
      <c r="D23" s="37" t="s">
        <v>55</v>
      </c>
      <c r="E23" s="51"/>
      <c r="F23" s="59" t="s">
        <v>76</v>
      </c>
      <c r="G23" s="37"/>
      <c r="H23" s="37"/>
      <c r="I23" s="40"/>
      <c r="J23" s="37" t="s">
        <v>58</v>
      </c>
      <c r="K23" s="37"/>
    </row>
    <row r="24" spans="1:11" s="2" customFormat="1" ht="24" customHeight="1">
      <c r="A24" s="40"/>
      <c r="B24" s="58" t="s">
        <v>62</v>
      </c>
      <c r="C24" s="37"/>
      <c r="D24" s="37"/>
      <c r="E24" s="43"/>
      <c r="F24" s="37"/>
      <c r="G24" s="37"/>
      <c r="H24" s="37"/>
      <c r="I24" s="40"/>
      <c r="J24" s="37"/>
      <c r="K24" s="37"/>
    </row>
    <row r="25" spans="1:11" s="2" customFormat="1" ht="16.5">
      <c r="A25" s="52"/>
      <c r="B25" s="52"/>
      <c r="C25" s="52"/>
      <c r="D25" s="52"/>
      <c r="E25" s="53"/>
      <c r="F25" s="54"/>
      <c r="G25" s="54"/>
      <c r="H25" s="54"/>
      <c r="I25" s="54"/>
      <c r="J25" s="52"/>
      <c r="K25" s="54"/>
    </row>
    <row r="26" spans="1:11" ht="26.25">
      <c r="K26" s="135">
        <v>4</v>
      </c>
    </row>
    <row r="27" spans="1:11" s="21" customFormat="1" ht="20.25">
      <c r="A27" s="170" t="s">
        <v>0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</row>
    <row r="28" spans="1:11" s="21" customFormat="1" ht="20.25">
      <c r="A28" s="170" t="s">
        <v>180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</row>
    <row r="29" spans="1:11" s="21" customFormat="1" ht="20.25">
      <c r="A29" s="170" t="s">
        <v>1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</row>
    <row r="30" spans="1:11" s="21" customFormat="1" ht="20.25">
      <c r="A30" s="170" t="s">
        <v>2</v>
      </c>
      <c r="B30" s="170"/>
      <c r="C30" s="170"/>
      <c r="D30" s="170"/>
      <c r="E30" s="170"/>
      <c r="F30" s="170"/>
      <c r="G30" s="170"/>
      <c r="H30" s="170"/>
      <c r="I30" s="170"/>
      <c r="J30" s="170"/>
      <c r="K30" s="170"/>
    </row>
    <row r="31" spans="1:11" s="22" customFormat="1" ht="20.25">
      <c r="A31" s="171" t="s">
        <v>3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71"/>
    </row>
    <row r="32" spans="1:11" s="22" customFormat="1" ht="20.25">
      <c r="A32" s="23" t="s">
        <v>4</v>
      </c>
      <c r="B32" s="23"/>
      <c r="C32" s="23"/>
      <c r="D32" s="23"/>
      <c r="E32" s="24"/>
      <c r="F32" s="23"/>
      <c r="G32" s="23"/>
      <c r="H32" s="23"/>
      <c r="I32" s="23"/>
      <c r="J32" s="23"/>
      <c r="K32" s="23"/>
    </row>
    <row r="33" spans="1:11" s="22" customFormat="1" ht="23.25">
      <c r="A33" s="23" t="s">
        <v>5</v>
      </c>
      <c r="B33" s="25"/>
      <c r="C33" s="26"/>
      <c r="D33" s="26"/>
      <c r="E33" s="27"/>
      <c r="F33" s="26"/>
      <c r="G33" s="26"/>
      <c r="H33" s="26"/>
      <c r="I33" s="26"/>
      <c r="J33" s="26"/>
      <c r="K33" s="26"/>
    </row>
    <row r="34" spans="1:11" s="22" customFormat="1" ht="20.25">
      <c r="B34" s="28" t="s">
        <v>6</v>
      </c>
      <c r="C34" s="28"/>
      <c r="D34" s="28"/>
      <c r="E34" s="28"/>
      <c r="F34" s="28"/>
      <c r="G34" s="28"/>
      <c r="H34" s="28"/>
      <c r="I34" s="28"/>
      <c r="J34" s="28"/>
      <c r="K34" s="28"/>
    </row>
    <row r="35" spans="1:11" s="22" customFormat="1" ht="20.25">
      <c r="B35" s="29" t="s">
        <v>7</v>
      </c>
      <c r="C35" s="30"/>
      <c r="D35" s="30"/>
      <c r="E35" s="31"/>
      <c r="F35" s="30"/>
      <c r="G35" s="30"/>
      <c r="H35" s="30"/>
      <c r="I35" s="30"/>
      <c r="J35" s="30"/>
      <c r="K35" s="30"/>
    </row>
    <row r="36" spans="1:11" s="2" customFormat="1" ht="20.25">
      <c r="A36" s="164" t="s">
        <v>8</v>
      </c>
      <c r="B36" s="164" t="s">
        <v>9</v>
      </c>
      <c r="C36" s="164" t="s">
        <v>10</v>
      </c>
      <c r="D36" s="48" t="s">
        <v>11</v>
      </c>
      <c r="E36" s="167" t="s">
        <v>12</v>
      </c>
      <c r="F36" s="168"/>
      <c r="G36" s="168"/>
      <c r="H36" s="169"/>
      <c r="I36" s="48" t="s">
        <v>13</v>
      </c>
      <c r="J36" s="48" t="s">
        <v>14</v>
      </c>
      <c r="K36" s="48" t="s">
        <v>15</v>
      </c>
    </row>
    <row r="37" spans="1:11" s="2" customFormat="1" ht="20.25">
      <c r="A37" s="165"/>
      <c r="B37" s="165"/>
      <c r="C37" s="165"/>
      <c r="D37" s="49" t="s">
        <v>16</v>
      </c>
      <c r="E37" s="4" t="s">
        <v>17</v>
      </c>
      <c r="F37" s="3" t="s">
        <v>18</v>
      </c>
      <c r="G37" s="3" t="s">
        <v>19</v>
      </c>
      <c r="H37" s="3" t="s">
        <v>20</v>
      </c>
      <c r="I37" s="49" t="s">
        <v>21</v>
      </c>
      <c r="J37" s="49" t="s">
        <v>22</v>
      </c>
      <c r="K37" s="49" t="s">
        <v>23</v>
      </c>
    </row>
    <row r="38" spans="1:11" s="2" customFormat="1" ht="20.25">
      <c r="A38" s="166"/>
      <c r="B38" s="166"/>
      <c r="C38" s="166"/>
      <c r="D38" s="50" t="s">
        <v>24</v>
      </c>
      <c r="E38" s="6" t="s">
        <v>25</v>
      </c>
      <c r="F38" s="5" t="s">
        <v>25</v>
      </c>
      <c r="G38" s="5" t="s">
        <v>25</v>
      </c>
      <c r="H38" s="5" t="s">
        <v>25</v>
      </c>
      <c r="I38" s="50" t="s">
        <v>24</v>
      </c>
      <c r="J38" s="50" t="s">
        <v>24</v>
      </c>
      <c r="K38" s="50" t="s">
        <v>24</v>
      </c>
    </row>
    <row r="39" spans="1:11" s="22" customFormat="1" ht="24">
      <c r="A39" s="32">
        <v>3</v>
      </c>
      <c r="B39" s="33" t="s">
        <v>115</v>
      </c>
      <c r="C39" s="33" t="s">
        <v>119</v>
      </c>
      <c r="D39" s="46" t="s">
        <v>123</v>
      </c>
      <c r="E39" s="34" t="s">
        <v>26</v>
      </c>
      <c r="F39" s="47">
        <v>2212000</v>
      </c>
      <c r="G39" s="34" t="s">
        <v>26</v>
      </c>
      <c r="H39" s="55" t="s">
        <v>26</v>
      </c>
      <c r="I39" s="35" t="s">
        <v>107</v>
      </c>
      <c r="J39" s="33" t="s">
        <v>133</v>
      </c>
      <c r="K39" s="82" t="s">
        <v>135</v>
      </c>
    </row>
    <row r="40" spans="1:11" s="22" customFormat="1" ht="24">
      <c r="A40" s="37"/>
      <c r="B40" s="37" t="s">
        <v>116</v>
      </c>
      <c r="C40" s="85" t="s">
        <v>120</v>
      </c>
      <c r="D40" s="37" t="s">
        <v>122</v>
      </c>
      <c r="F40" s="38" t="s">
        <v>129</v>
      </c>
      <c r="G40" s="39"/>
      <c r="H40" s="40"/>
      <c r="I40" s="41" t="s">
        <v>132</v>
      </c>
      <c r="J40" s="37" t="s">
        <v>134</v>
      </c>
      <c r="K40" s="82" t="s">
        <v>136</v>
      </c>
    </row>
    <row r="41" spans="1:11" s="22" customFormat="1" ht="20.25">
      <c r="A41" s="37"/>
      <c r="B41" s="37" t="s">
        <v>117</v>
      </c>
      <c r="C41" s="85" t="s">
        <v>121</v>
      </c>
      <c r="D41" s="83" t="s">
        <v>126</v>
      </c>
      <c r="E41" s="18"/>
      <c r="F41" s="38" t="s">
        <v>77</v>
      </c>
      <c r="G41" s="19"/>
      <c r="H41" s="20"/>
      <c r="I41" s="17"/>
      <c r="J41" s="37" t="s">
        <v>128</v>
      </c>
      <c r="K41" s="82" t="s">
        <v>28</v>
      </c>
    </row>
    <row r="42" spans="1:11" s="22" customFormat="1" ht="24" customHeight="1">
      <c r="A42" s="37"/>
      <c r="B42" s="37" t="s">
        <v>118</v>
      </c>
      <c r="C42" s="7"/>
      <c r="D42" s="84" t="s">
        <v>124</v>
      </c>
      <c r="E42" s="8"/>
      <c r="F42" s="38" t="s">
        <v>76</v>
      </c>
      <c r="G42" s="9"/>
      <c r="H42" s="10"/>
      <c r="I42" s="11"/>
      <c r="J42" s="7"/>
      <c r="K42" s="7"/>
    </row>
    <row r="43" spans="1:11" s="22" customFormat="1" ht="24" customHeight="1">
      <c r="A43" s="51"/>
      <c r="B43" s="7"/>
      <c r="C43" s="7"/>
      <c r="D43" s="85" t="s">
        <v>127</v>
      </c>
      <c r="E43" s="8"/>
      <c r="F43" s="9"/>
      <c r="G43" s="9"/>
      <c r="H43" s="7"/>
      <c r="I43" s="10"/>
      <c r="J43" s="7"/>
      <c r="K43" s="7"/>
    </row>
    <row r="44" spans="1:11" s="22" customFormat="1" ht="24" customHeight="1">
      <c r="A44" s="51"/>
      <c r="B44" s="12"/>
      <c r="C44" s="7"/>
      <c r="D44" s="22" t="s">
        <v>145</v>
      </c>
      <c r="E44" s="8"/>
      <c r="F44" s="7"/>
      <c r="G44" s="7"/>
      <c r="H44" s="7"/>
      <c r="I44" s="10"/>
      <c r="J44" s="7"/>
      <c r="K44" s="7"/>
    </row>
    <row r="45" spans="1:11" s="22" customFormat="1" ht="24" customHeight="1">
      <c r="A45" s="51"/>
      <c r="B45" s="12"/>
      <c r="C45" s="7"/>
      <c r="D45" s="85" t="s">
        <v>130</v>
      </c>
      <c r="E45" s="13"/>
      <c r="F45" s="7"/>
      <c r="G45" s="7"/>
      <c r="H45" s="7"/>
      <c r="I45" s="10"/>
      <c r="J45" s="7"/>
      <c r="K45" s="7"/>
    </row>
    <row r="46" spans="1:11" s="22" customFormat="1" ht="20.25">
      <c r="A46" s="51"/>
      <c r="B46" s="7"/>
      <c r="C46" s="7"/>
      <c r="D46" s="85" t="s">
        <v>125</v>
      </c>
      <c r="E46" s="13"/>
      <c r="F46" s="7"/>
      <c r="G46" s="7"/>
      <c r="H46" s="7"/>
      <c r="I46" s="10"/>
      <c r="J46" s="7"/>
      <c r="K46" s="7"/>
    </row>
    <row r="47" spans="1:11" s="2" customFormat="1" ht="20.25">
      <c r="A47" s="14"/>
      <c r="B47" s="7"/>
      <c r="C47" s="7"/>
      <c r="D47" s="85" t="s">
        <v>131</v>
      </c>
      <c r="E47" s="13"/>
      <c r="F47" s="7"/>
      <c r="G47" s="7"/>
      <c r="H47" s="7"/>
      <c r="I47" s="10"/>
      <c r="J47" s="7"/>
      <c r="K47" s="7"/>
    </row>
    <row r="48" spans="1:11" s="2" customFormat="1" ht="16.5">
      <c r="A48" s="14"/>
      <c r="B48" s="14"/>
      <c r="C48" s="14"/>
      <c r="D48" s="14"/>
      <c r="E48" s="15"/>
      <c r="F48" s="16"/>
      <c r="G48" s="16"/>
      <c r="H48" s="16"/>
      <c r="I48" s="16"/>
      <c r="J48" s="14"/>
      <c r="K48" s="16"/>
    </row>
    <row r="49" spans="1:11" s="2" customFormat="1" ht="16.5">
      <c r="A49" s="14"/>
      <c r="B49" s="14"/>
      <c r="C49" s="14"/>
      <c r="D49" s="14"/>
      <c r="E49" s="15"/>
      <c r="F49" s="16"/>
      <c r="G49" s="16"/>
      <c r="H49" s="16"/>
      <c r="I49" s="16"/>
      <c r="J49" s="14"/>
      <c r="K49" s="16"/>
    </row>
    <row r="50" spans="1:11" s="2" customFormat="1" ht="16.5">
      <c r="A50" s="69"/>
      <c r="B50" s="69"/>
      <c r="C50" s="69"/>
      <c r="D50" s="69"/>
      <c r="E50" s="70"/>
      <c r="F50" s="71"/>
      <c r="G50" s="71"/>
      <c r="H50" s="71"/>
      <c r="I50" s="71"/>
      <c r="J50" s="69"/>
      <c r="K50" s="71"/>
    </row>
    <row r="51" spans="1:11" ht="26.25">
      <c r="K51" s="135">
        <v>5</v>
      </c>
    </row>
    <row r="52" spans="1:11" s="21" customFormat="1" ht="20.25">
      <c r="A52" s="170" t="s">
        <v>0</v>
      </c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1" s="21" customFormat="1" ht="20.25">
      <c r="A53" s="170" t="s">
        <v>180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1" s="21" customFormat="1" ht="20.25">
      <c r="A54" s="170" t="s">
        <v>1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s="21" customFormat="1" ht="20.25">
      <c r="A55" s="170" t="s">
        <v>2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1" s="22" customFormat="1" ht="20.25">
      <c r="A56" s="171" t="s">
        <v>3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</row>
    <row r="57" spans="1:11" s="22" customFormat="1" ht="20.25">
      <c r="A57" s="23" t="s">
        <v>4</v>
      </c>
      <c r="B57" s="23"/>
      <c r="C57" s="23"/>
      <c r="D57" s="23"/>
      <c r="E57" s="24"/>
      <c r="F57" s="23"/>
      <c r="G57" s="23"/>
      <c r="H57" s="23"/>
      <c r="I57" s="23"/>
      <c r="J57" s="23"/>
      <c r="K57" s="23"/>
    </row>
    <row r="58" spans="1:11" s="22" customFormat="1" ht="23.25">
      <c r="A58" s="23" t="s">
        <v>5</v>
      </c>
      <c r="B58" s="25"/>
      <c r="C58" s="26"/>
      <c r="D58" s="26"/>
      <c r="E58" s="27"/>
      <c r="F58" s="26"/>
      <c r="G58" s="26"/>
      <c r="H58" s="26"/>
      <c r="I58" s="26"/>
      <c r="J58" s="26"/>
      <c r="K58" s="26"/>
    </row>
    <row r="59" spans="1:11" s="22" customFormat="1" ht="20.25">
      <c r="B59" s="28" t="s">
        <v>6</v>
      </c>
      <c r="C59" s="28"/>
      <c r="D59" s="28"/>
      <c r="E59" s="28"/>
      <c r="F59" s="28"/>
      <c r="G59" s="28"/>
      <c r="H59" s="28"/>
      <c r="I59" s="28"/>
      <c r="J59" s="28"/>
      <c r="K59" s="28"/>
    </row>
    <row r="60" spans="1:11" s="22" customFormat="1" ht="20.25">
      <c r="B60" s="29" t="s">
        <v>7</v>
      </c>
      <c r="C60" s="30"/>
      <c r="D60" s="30"/>
      <c r="E60" s="31"/>
      <c r="F60" s="30"/>
      <c r="G60" s="30"/>
      <c r="H60" s="30"/>
      <c r="I60" s="30"/>
      <c r="J60" s="30"/>
      <c r="K60" s="30"/>
    </row>
    <row r="61" spans="1:11" s="2" customFormat="1" ht="20.25">
      <c r="A61" s="164" t="s">
        <v>8</v>
      </c>
      <c r="B61" s="164" t="s">
        <v>9</v>
      </c>
      <c r="C61" s="164" t="s">
        <v>10</v>
      </c>
      <c r="D61" s="48" t="s">
        <v>11</v>
      </c>
      <c r="E61" s="167" t="s">
        <v>12</v>
      </c>
      <c r="F61" s="168"/>
      <c r="G61" s="168"/>
      <c r="H61" s="169"/>
      <c r="I61" s="48" t="s">
        <v>13</v>
      </c>
      <c r="J61" s="48" t="s">
        <v>14</v>
      </c>
      <c r="K61" s="48" t="s">
        <v>15</v>
      </c>
    </row>
    <row r="62" spans="1:11" s="2" customFormat="1" ht="20.25">
      <c r="A62" s="165"/>
      <c r="B62" s="165"/>
      <c r="C62" s="165"/>
      <c r="D62" s="49" t="s">
        <v>16</v>
      </c>
      <c r="E62" s="4" t="s">
        <v>17</v>
      </c>
      <c r="F62" s="3" t="s">
        <v>18</v>
      </c>
      <c r="G62" s="3" t="s">
        <v>19</v>
      </c>
      <c r="H62" s="3" t="s">
        <v>20</v>
      </c>
      <c r="I62" s="49" t="s">
        <v>21</v>
      </c>
      <c r="J62" s="49" t="s">
        <v>22</v>
      </c>
      <c r="K62" s="49" t="s">
        <v>23</v>
      </c>
    </row>
    <row r="63" spans="1:11" s="2" customFormat="1" ht="20.25">
      <c r="A63" s="166"/>
      <c r="B63" s="166"/>
      <c r="C63" s="166"/>
      <c r="D63" s="50" t="s">
        <v>24</v>
      </c>
      <c r="E63" s="6" t="s">
        <v>25</v>
      </c>
      <c r="F63" s="5" t="s">
        <v>25</v>
      </c>
      <c r="G63" s="5" t="s">
        <v>25</v>
      </c>
      <c r="H63" s="5" t="s">
        <v>25</v>
      </c>
      <c r="I63" s="50" t="s">
        <v>24</v>
      </c>
      <c r="J63" s="50" t="s">
        <v>24</v>
      </c>
      <c r="K63" s="50" t="s">
        <v>24</v>
      </c>
    </row>
    <row r="64" spans="1:11" s="2" customFormat="1" ht="24" customHeight="1">
      <c r="A64" s="60">
        <v>4</v>
      </c>
      <c r="B64" s="33" t="s">
        <v>59</v>
      </c>
      <c r="C64" s="33" t="s">
        <v>63</v>
      </c>
      <c r="D64" s="33" t="s">
        <v>69</v>
      </c>
      <c r="E64" s="34" t="s">
        <v>26</v>
      </c>
      <c r="F64" s="47">
        <v>21000000</v>
      </c>
      <c r="G64" s="34" t="s">
        <v>26</v>
      </c>
      <c r="H64" s="55" t="s">
        <v>26</v>
      </c>
      <c r="I64" s="35" t="s">
        <v>27</v>
      </c>
      <c r="J64" s="33" t="s">
        <v>78</v>
      </c>
      <c r="K64" s="36" t="s">
        <v>28</v>
      </c>
    </row>
    <row r="65" spans="1:11" s="2" customFormat="1" ht="24" customHeight="1">
      <c r="A65" s="61"/>
      <c r="B65" s="37" t="s">
        <v>60</v>
      </c>
      <c r="C65" s="37" t="s">
        <v>64</v>
      </c>
      <c r="D65" s="37" t="s">
        <v>74</v>
      </c>
      <c r="E65" s="22"/>
      <c r="F65" s="38" t="s">
        <v>88</v>
      </c>
      <c r="G65" s="39"/>
      <c r="H65" s="40"/>
      <c r="I65" s="41" t="s">
        <v>31</v>
      </c>
      <c r="J65" s="37" t="s">
        <v>79</v>
      </c>
      <c r="K65" s="37"/>
    </row>
    <row r="66" spans="1:11" s="1" customFormat="1" ht="24" customHeight="1">
      <c r="A66" s="10"/>
      <c r="B66" s="37" t="s">
        <v>53</v>
      </c>
      <c r="C66" s="37" t="s">
        <v>65</v>
      </c>
      <c r="D66" s="37" t="s">
        <v>75</v>
      </c>
      <c r="E66" s="22"/>
      <c r="F66" s="38" t="s">
        <v>89</v>
      </c>
      <c r="G66" s="39"/>
      <c r="H66" s="37"/>
      <c r="I66" s="40"/>
      <c r="J66" s="37" t="s">
        <v>80</v>
      </c>
      <c r="K66" s="37"/>
    </row>
    <row r="67" spans="1:11" s="1" customFormat="1" ht="24" customHeight="1">
      <c r="A67" s="7"/>
      <c r="B67" s="42" t="s">
        <v>32</v>
      </c>
      <c r="C67" s="37" t="s">
        <v>66</v>
      </c>
      <c r="D67" s="37" t="s">
        <v>70</v>
      </c>
      <c r="E67" s="22"/>
      <c r="F67" s="38" t="s">
        <v>90</v>
      </c>
      <c r="G67" s="37"/>
      <c r="H67" s="37"/>
      <c r="I67" s="40"/>
      <c r="J67" s="37" t="s">
        <v>81</v>
      </c>
      <c r="K67" s="37"/>
    </row>
    <row r="68" spans="1:11" s="1" customFormat="1" ht="24" customHeight="1">
      <c r="A68" s="7"/>
      <c r="B68" s="58" t="s">
        <v>62</v>
      </c>
      <c r="C68" s="51" t="s">
        <v>67</v>
      </c>
      <c r="D68" s="37" t="s">
        <v>71</v>
      </c>
      <c r="E68" s="56"/>
      <c r="F68" s="57"/>
      <c r="G68" s="57"/>
      <c r="H68" s="57"/>
      <c r="I68" s="57"/>
      <c r="J68" s="51" t="s">
        <v>82</v>
      </c>
      <c r="K68" s="57"/>
    </row>
    <row r="69" spans="1:11" s="1" customFormat="1" ht="24" customHeight="1">
      <c r="A69" s="7"/>
      <c r="B69" s="51"/>
      <c r="C69" s="51" t="s">
        <v>68</v>
      </c>
      <c r="D69" s="51" t="s">
        <v>72</v>
      </c>
      <c r="E69" s="56"/>
      <c r="F69" s="57"/>
      <c r="G69" s="57"/>
      <c r="H69" s="57"/>
      <c r="I69" s="57"/>
      <c r="J69" s="51" t="s">
        <v>83</v>
      </c>
      <c r="K69" s="57"/>
    </row>
    <row r="70" spans="1:11" s="1" customFormat="1" ht="24" customHeight="1">
      <c r="A70" s="10"/>
      <c r="B70" s="51"/>
      <c r="C70" s="51"/>
      <c r="D70" s="51" t="s">
        <v>73</v>
      </c>
      <c r="E70" s="56"/>
      <c r="F70" s="57"/>
      <c r="G70" s="57"/>
      <c r="H70" s="57"/>
      <c r="I70" s="57"/>
      <c r="J70" s="51" t="s">
        <v>84</v>
      </c>
      <c r="K70" s="57"/>
    </row>
    <row r="71" spans="1:11" s="138" customFormat="1" ht="19.5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</row>
    <row r="72" spans="1:11" s="138" customFormat="1" ht="19.5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</row>
    <row r="73" spans="1:11" s="138" customFormat="1" ht="25.5" customHeight="1">
      <c r="A73" s="76" t="s">
        <v>29</v>
      </c>
      <c r="B73" s="76" t="s">
        <v>186</v>
      </c>
      <c r="C73" s="76"/>
      <c r="D73" s="77"/>
      <c r="E73" s="78"/>
      <c r="F73" s="80">
        <f>F64+F39+F20+F14</f>
        <v>37412000</v>
      </c>
      <c r="G73" s="77"/>
      <c r="H73" s="76"/>
      <c r="I73" s="77"/>
      <c r="J73" s="77"/>
      <c r="K73" s="79"/>
    </row>
    <row r="75" spans="1:11" ht="26.25">
      <c r="K75" s="135">
        <v>6</v>
      </c>
    </row>
    <row r="76" spans="1:11" s="21" customFormat="1" ht="20.25">
      <c r="A76" s="170" t="s">
        <v>0</v>
      </c>
      <c r="B76" s="170"/>
      <c r="C76" s="170"/>
      <c r="D76" s="170"/>
      <c r="E76" s="170"/>
      <c r="F76" s="170"/>
      <c r="G76" s="170"/>
      <c r="H76" s="170"/>
      <c r="I76" s="170"/>
      <c r="J76" s="170"/>
      <c r="K76" s="170"/>
    </row>
    <row r="77" spans="1:11" s="21" customFormat="1" ht="20.25">
      <c r="A77" s="170" t="s">
        <v>180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</row>
    <row r="78" spans="1:11" s="21" customFormat="1" ht="20.25">
      <c r="A78" s="170" t="s">
        <v>1</v>
      </c>
      <c r="B78" s="170"/>
      <c r="C78" s="170"/>
      <c r="D78" s="170"/>
      <c r="E78" s="170"/>
      <c r="F78" s="170"/>
      <c r="G78" s="170"/>
      <c r="H78" s="170"/>
      <c r="I78" s="170"/>
      <c r="J78" s="170"/>
      <c r="K78" s="170"/>
    </row>
    <row r="79" spans="1:11" s="21" customFormat="1" ht="20.25">
      <c r="A79" s="170" t="s">
        <v>2</v>
      </c>
      <c r="B79" s="170"/>
      <c r="C79" s="170"/>
      <c r="D79" s="170"/>
      <c r="E79" s="170"/>
      <c r="F79" s="170"/>
      <c r="G79" s="170"/>
      <c r="H79" s="170"/>
      <c r="I79" s="170"/>
      <c r="J79" s="170"/>
      <c r="K79" s="170"/>
    </row>
    <row r="80" spans="1:11" s="22" customFormat="1" ht="20.25">
      <c r="A80" s="171" t="s">
        <v>3</v>
      </c>
      <c r="B80" s="171"/>
      <c r="C80" s="171"/>
      <c r="D80" s="171"/>
      <c r="E80" s="171"/>
      <c r="F80" s="171"/>
      <c r="G80" s="171"/>
      <c r="H80" s="171"/>
      <c r="I80" s="171"/>
      <c r="J80" s="171"/>
      <c r="K80" s="171"/>
    </row>
    <row r="81" spans="1:11" s="22" customFormat="1" ht="20.25">
      <c r="A81" s="23" t="s">
        <v>4</v>
      </c>
      <c r="B81" s="23"/>
      <c r="C81" s="23"/>
      <c r="D81" s="23"/>
      <c r="E81" s="24"/>
      <c r="F81" s="23"/>
      <c r="G81" s="23"/>
      <c r="H81" s="23"/>
      <c r="I81" s="23"/>
      <c r="J81" s="23"/>
      <c r="K81" s="23"/>
    </row>
    <row r="82" spans="1:11" s="22" customFormat="1" ht="23.25">
      <c r="A82" s="23" t="s">
        <v>5</v>
      </c>
      <c r="B82" s="25"/>
      <c r="C82" s="26"/>
      <c r="D82" s="26"/>
      <c r="E82" s="27"/>
      <c r="F82" s="26"/>
      <c r="G82" s="26"/>
      <c r="H82" s="26"/>
      <c r="I82" s="26"/>
      <c r="J82" s="26"/>
      <c r="K82" s="26"/>
    </row>
    <row r="83" spans="1:11" s="22" customFormat="1" ht="20.25">
      <c r="B83" s="28" t="s">
        <v>6</v>
      </c>
      <c r="C83" s="28"/>
      <c r="D83" s="28"/>
      <c r="E83" s="28"/>
      <c r="F83" s="28"/>
      <c r="G83" s="28"/>
      <c r="H83" s="28"/>
      <c r="I83" s="28"/>
      <c r="J83" s="28"/>
      <c r="K83" s="28"/>
    </row>
    <row r="84" spans="1:11" s="22" customFormat="1" ht="20.25">
      <c r="B84" s="29" t="s">
        <v>185</v>
      </c>
      <c r="C84" s="30"/>
      <c r="D84" s="30"/>
      <c r="E84" s="31"/>
      <c r="F84" s="30"/>
      <c r="G84" s="30"/>
      <c r="H84" s="30"/>
      <c r="I84" s="30"/>
      <c r="J84" s="30"/>
      <c r="K84" s="30"/>
    </row>
    <row r="85" spans="1:11" s="2" customFormat="1" ht="20.25">
      <c r="A85" s="164" t="s">
        <v>8</v>
      </c>
      <c r="B85" s="164" t="s">
        <v>9</v>
      </c>
      <c r="C85" s="164" t="s">
        <v>10</v>
      </c>
      <c r="D85" s="48" t="s">
        <v>11</v>
      </c>
      <c r="E85" s="167" t="s">
        <v>12</v>
      </c>
      <c r="F85" s="168"/>
      <c r="G85" s="168"/>
      <c r="H85" s="169"/>
      <c r="I85" s="48" t="s">
        <v>13</v>
      </c>
      <c r="J85" s="48" t="s">
        <v>14</v>
      </c>
      <c r="K85" s="48" t="s">
        <v>15</v>
      </c>
    </row>
    <row r="86" spans="1:11" s="2" customFormat="1" ht="20.25">
      <c r="A86" s="165"/>
      <c r="B86" s="165"/>
      <c r="C86" s="165"/>
      <c r="D86" s="49" t="s">
        <v>16</v>
      </c>
      <c r="E86" s="4" t="s">
        <v>17</v>
      </c>
      <c r="F86" s="3" t="s">
        <v>18</v>
      </c>
      <c r="G86" s="3" t="s">
        <v>19</v>
      </c>
      <c r="H86" s="3" t="s">
        <v>20</v>
      </c>
      <c r="I86" s="49" t="s">
        <v>21</v>
      </c>
      <c r="J86" s="49" t="s">
        <v>22</v>
      </c>
      <c r="K86" s="49" t="s">
        <v>23</v>
      </c>
    </row>
    <row r="87" spans="1:11" s="2" customFormat="1" ht="20.25">
      <c r="A87" s="166"/>
      <c r="B87" s="166"/>
      <c r="C87" s="166"/>
      <c r="D87" s="50" t="s">
        <v>24</v>
      </c>
      <c r="E87" s="6" t="s">
        <v>25</v>
      </c>
      <c r="F87" s="5" t="s">
        <v>25</v>
      </c>
      <c r="G87" s="5" t="s">
        <v>25</v>
      </c>
      <c r="H87" s="5" t="s">
        <v>25</v>
      </c>
      <c r="I87" s="50" t="s">
        <v>24</v>
      </c>
      <c r="J87" s="50" t="s">
        <v>24</v>
      </c>
      <c r="K87" s="50" t="s">
        <v>24</v>
      </c>
    </row>
    <row r="88" spans="1:11" s="2" customFormat="1" ht="24" customHeight="1">
      <c r="A88" s="60">
        <v>1</v>
      </c>
      <c r="B88" s="33" t="s">
        <v>85</v>
      </c>
      <c r="C88" s="33" t="s">
        <v>93</v>
      </c>
      <c r="D88" s="33" t="s">
        <v>101</v>
      </c>
      <c r="E88" s="34" t="s">
        <v>26</v>
      </c>
      <c r="F88" s="47">
        <v>2212000</v>
      </c>
      <c r="G88" s="34" t="s">
        <v>26</v>
      </c>
      <c r="H88" s="55" t="s">
        <v>26</v>
      </c>
      <c r="I88" s="35" t="s">
        <v>107</v>
      </c>
      <c r="J88" s="33" t="s">
        <v>109</v>
      </c>
      <c r="K88" s="36" t="s">
        <v>28</v>
      </c>
    </row>
    <row r="89" spans="1:11" s="2" customFormat="1" ht="24" customHeight="1">
      <c r="A89" s="61"/>
      <c r="B89" s="37" t="s">
        <v>86</v>
      </c>
      <c r="C89" s="37" t="s">
        <v>94</v>
      </c>
      <c r="D89" s="37" t="s">
        <v>102</v>
      </c>
      <c r="E89" s="22"/>
      <c r="F89" s="38" t="s">
        <v>129</v>
      </c>
      <c r="G89" s="39"/>
      <c r="H89" s="40"/>
      <c r="I89" s="41" t="s">
        <v>108</v>
      </c>
      <c r="J89" s="37" t="s">
        <v>110</v>
      </c>
      <c r="K89" s="37"/>
    </row>
    <row r="90" spans="1:11" s="2" customFormat="1" ht="24" customHeight="1">
      <c r="A90" s="61"/>
      <c r="B90" s="37" t="s">
        <v>87</v>
      </c>
      <c r="C90" s="37" t="s">
        <v>95</v>
      </c>
      <c r="D90" s="37" t="s">
        <v>103</v>
      </c>
      <c r="E90" s="22"/>
      <c r="F90" s="38" t="s">
        <v>77</v>
      </c>
      <c r="G90" s="39"/>
      <c r="H90" s="37"/>
      <c r="I90" s="62"/>
      <c r="J90" s="37" t="s">
        <v>111</v>
      </c>
      <c r="K90" s="37"/>
    </row>
    <row r="91" spans="1:11" s="2" customFormat="1" ht="24" customHeight="1">
      <c r="A91" s="61"/>
      <c r="B91" s="42" t="s">
        <v>91</v>
      </c>
      <c r="C91" s="37" t="s">
        <v>96</v>
      </c>
      <c r="D91" s="37" t="s">
        <v>104</v>
      </c>
      <c r="E91" s="22"/>
      <c r="F91" s="38" t="s">
        <v>76</v>
      </c>
      <c r="G91" s="37"/>
      <c r="H91" s="37"/>
      <c r="I91" s="40"/>
      <c r="J91" s="37" t="s">
        <v>112</v>
      </c>
      <c r="K91" s="37"/>
    </row>
    <row r="92" spans="1:11" s="2" customFormat="1" ht="24" customHeight="1">
      <c r="A92" s="63"/>
      <c r="B92" s="64" t="s">
        <v>92</v>
      </c>
      <c r="C92" s="37" t="s">
        <v>97</v>
      </c>
      <c r="D92" s="37" t="s">
        <v>105</v>
      </c>
      <c r="E92" s="43"/>
      <c r="F92" s="37"/>
      <c r="G92" s="37"/>
      <c r="H92" s="37"/>
      <c r="I92" s="62"/>
      <c r="J92" s="37" t="s">
        <v>113</v>
      </c>
      <c r="K92" s="37"/>
    </row>
    <row r="93" spans="1:11" s="2" customFormat="1" ht="24" customHeight="1">
      <c r="A93" s="61"/>
      <c r="B93" s="61"/>
      <c r="C93" s="37" t="s">
        <v>98</v>
      </c>
      <c r="D93" s="37" t="s">
        <v>106</v>
      </c>
      <c r="E93" s="43"/>
      <c r="F93" s="37"/>
      <c r="G93" s="37"/>
      <c r="H93" s="37"/>
      <c r="I93" s="62"/>
      <c r="J93" s="37" t="s">
        <v>114</v>
      </c>
      <c r="K93" s="37"/>
    </row>
    <row r="94" spans="1:11" s="2" customFormat="1" ht="24" customHeight="1">
      <c r="A94" s="61"/>
      <c r="B94" s="61"/>
      <c r="C94" s="37" t="s">
        <v>99</v>
      </c>
      <c r="D94" s="37"/>
      <c r="E94" s="43"/>
      <c r="F94" s="37"/>
      <c r="G94" s="37"/>
      <c r="H94" s="37"/>
      <c r="I94" s="62"/>
      <c r="J94" s="45"/>
      <c r="K94" s="37"/>
    </row>
    <row r="95" spans="1:11" s="2" customFormat="1" ht="24" customHeight="1">
      <c r="A95" s="65"/>
      <c r="B95" s="66"/>
      <c r="C95" s="45" t="s">
        <v>100</v>
      </c>
      <c r="D95" s="45"/>
      <c r="E95" s="43"/>
      <c r="F95" s="44"/>
      <c r="G95" s="44"/>
      <c r="H95" s="44"/>
      <c r="I95" s="67"/>
      <c r="J95" s="45"/>
      <c r="K95" s="44"/>
    </row>
    <row r="96" spans="1:11" s="2" customFormat="1" ht="24" customHeight="1">
      <c r="A96" s="65"/>
      <c r="B96" s="68"/>
      <c r="C96" s="45" t="s">
        <v>207</v>
      </c>
      <c r="D96" s="45"/>
      <c r="E96" s="43"/>
      <c r="F96" s="44"/>
      <c r="G96" s="44"/>
      <c r="H96" s="44"/>
      <c r="I96" s="67"/>
      <c r="J96" s="45"/>
      <c r="K96" s="44"/>
    </row>
    <row r="97" spans="1:11" s="1" customFormat="1" ht="21" thickBot="1">
      <c r="A97" s="136" t="s">
        <v>29</v>
      </c>
      <c r="B97" s="137" t="s">
        <v>204</v>
      </c>
      <c r="C97" s="136"/>
      <c r="D97" s="140"/>
      <c r="E97" s="141"/>
      <c r="F97" s="142">
        <f>F88</f>
        <v>2212000</v>
      </c>
      <c r="G97" s="140"/>
      <c r="H97" s="136"/>
      <c r="I97" s="140"/>
      <c r="J97" s="140"/>
      <c r="K97" s="143"/>
    </row>
    <row r="98" spans="1:11" s="21" customFormat="1" ht="27" customHeight="1" thickTop="1" thickBot="1">
      <c r="A98" s="144" t="s">
        <v>29</v>
      </c>
      <c r="B98" s="145" t="s">
        <v>206</v>
      </c>
      <c r="C98" s="145"/>
      <c r="D98" s="146"/>
      <c r="E98" s="147"/>
      <c r="F98" s="148">
        <f>F97+F73</f>
        <v>39624000</v>
      </c>
      <c r="G98" s="146"/>
      <c r="H98" s="145"/>
      <c r="I98" s="146"/>
      <c r="J98" s="146"/>
      <c r="K98" s="149"/>
    </row>
    <row r="99" spans="1:11" ht="15" thickTop="1"/>
  </sheetData>
  <mergeCells count="36">
    <mergeCell ref="A2:K2"/>
    <mergeCell ref="A3:K3"/>
    <mergeCell ref="A4:K4"/>
    <mergeCell ref="A5:K5"/>
    <mergeCell ref="A6:K6"/>
    <mergeCell ref="A77:K77"/>
    <mergeCell ref="A78:K78"/>
    <mergeCell ref="A11:A13"/>
    <mergeCell ref="B11:B13"/>
    <mergeCell ref="C11:C13"/>
    <mergeCell ref="E11:H11"/>
    <mergeCell ref="A27:K27"/>
    <mergeCell ref="A28:K28"/>
    <mergeCell ref="A29:K29"/>
    <mergeCell ref="A36:A38"/>
    <mergeCell ref="B36:B38"/>
    <mergeCell ref="C36:C38"/>
    <mergeCell ref="E36:H36"/>
    <mergeCell ref="A30:K30"/>
    <mergeCell ref="A31:K31"/>
    <mergeCell ref="A52:K52"/>
    <mergeCell ref="A53:K53"/>
    <mergeCell ref="E61:H61"/>
    <mergeCell ref="A61:A63"/>
    <mergeCell ref="A76:K76"/>
    <mergeCell ref="A54:K54"/>
    <mergeCell ref="A55:K55"/>
    <mergeCell ref="A56:K56"/>
    <mergeCell ref="B61:B63"/>
    <mergeCell ref="C61:C63"/>
    <mergeCell ref="A85:A87"/>
    <mergeCell ref="B85:B87"/>
    <mergeCell ref="C85:C87"/>
    <mergeCell ref="E85:H85"/>
    <mergeCell ref="A79:K79"/>
    <mergeCell ref="A80:K80"/>
  </mergeCells>
  <pageMargins left="0.19685039370078741" right="0.11811023622047245" top="0.59055118110236227" bottom="0.19685039370078741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ปก</vt:lpstr>
      <vt:lpstr>ผ07</vt:lpstr>
      <vt:lpstr>ผ01</vt:lpstr>
      <vt:lpstr>ผ05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2017-10-25T08:23:20Z</cp:lastPrinted>
  <dcterms:created xsi:type="dcterms:W3CDTF">2017-10-23T05:27:42Z</dcterms:created>
  <dcterms:modified xsi:type="dcterms:W3CDTF">2017-11-14T04:18:53Z</dcterms:modified>
</cp:coreProperties>
</file>